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meie\paa\users\38210240232\My Documents\MTÜ\Võistlused 2025\Texas Dallas\Arved\"/>
    </mc:Choice>
  </mc:AlternateContent>
  <xr:revisionPtr revIDLastSave="0" documentId="13_ncr:1_{A212B591-AFCF-4DC5-964A-57626124804F}" xr6:coauthVersionLast="47" xr6:coauthVersionMax="47" xr10:uidLastSave="{00000000-0000-0000-0000-000000000000}"/>
  <bookViews>
    <workbookView xWindow="-120" yWindow="-120" windowWidth="29040" windowHeight="15720" xr2:uid="{400A1A67-4291-46AF-AE1F-E1848467F0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7" i="1" l="1"/>
  <c r="D87" i="1"/>
  <c r="C87" i="1" l="1"/>
</calcChain>
</file>

<file path=xl/sharedStrings.xml><?xml version="1.0" encoding="utf-8"?>
<sst xmlns="http://schemas.openxmlformats.org/spreadsheetml/2006/main" count="195" uniqueCount="174">
  <si>
    <t>Päästeameti projektitoetuse lõpparuande vorm</t>
  </si>
  <si>
    <t>Lepingu number</t>
  </si>
  <si>
    <t>Projekti nimi</t>
  </si>
  <si>
    <t>Projektijuht</t>
  </si>
  <si>
    <t>Läbiviiv organisatsioon</t>
  </si>
  <si>
    <t>Aadress, telefon, e-post</t>
  </si>
  <si>
    <t>Toetuse summa</t>
  </si>
  <si>
    <t>Projekti kestvuse aeg</t>
  </si>
  <si>
    <t xml:space="preserve">Planeeritud </t>
  </si>
  <si>
    <t xml:space="preserve">Tegelik </t>
  </si>
  <si>
    <t>Eesmärgid</t>
  </si>
  <si>
    <t>Saavutatud tulemused ja mõju vastavalt taotluses toodud mõõtmisviisile</t>
  </si>
  <si>
    <t>Sihtgrupi osalus</t>
  </si>
  <si>
    <t>PROJEKTI SIHTGRUPID</t>
  </si>
  <si>
    <t>Osavõtjate arv</t>
  </si>
  <si>
    <t>Vanus</t>
  </si>
  <si>
    <t>Rahvus</t>
  </si>
  <si>
    <t>PROJEKTI TAGASISIDE  JA JÄTKUSUUTLIKKUS</t>
  </si>
  <si>
    <t>Projekti jätkusuutlikkus ja edasise arendamise võimalused</t>
  </si>
  <si>
    <t>PROJEKTIMEESKOND</t>
  </si>
  <si>
    <t xml:space="preserve">Nr </t>
  </si>
  <si>
    <t>Meeskonnaliikme nimi ja organisatsioon</t>
  </si>
  <si>
    <t>Projektis osalemise aeg</t>
  </si>
  <si>
    <t>Ülesanded, roll ja nende täitmine</t>
  </si>
  <si>
    <t>Kontaktandmed</t>
  </si>
  <si>
    <t>KOOSTÖÖORGANISATSIOONID</t>
  </si>
  <si>
    <t>Organisatsiooni nimi</t>
  </si>
  <si>
    <t>Roll projektis</t>
  </si>
  <si>
    <t>Eraldatud summad</t>
  </si>
  <si>
    <t>Jrk.nr</t>
  </si>
  <si>
    <t>Kuupäev</t>
  </si>
  <si>
    <t>(*) Eelkõige tuleb selgitada, miks kulutused erinevad projektis planeeritutest.</t>
  </si>
  <si>
    <t>Kulud kokku</t>
  </si>
  <si>
    <t>sh. Päästeameti  toetuse kulud kokku</t>
  </si>
  <si>
    <t>sh. kaas- või omafinantseeringu kulud kokku</t>
  </si>
  <si>
    <t xml:space="preserve">Komisjoni hinnang : </t>
  </si>
  <si>
    <t>Juhend tšeki lisamiseks linkimise teel</t>
  </si>
  <si>
    <t>Link tšekile (vt allpool olevat juhendit)</t>
  </si>
  <si>
    <t>1.</t>
  </si>
  <si>
    <t>2.</t>
  </si>
  <si>
    <t>3.</t>
  </si>
  <si>
    <t>4.</t>
  </si>
  <si>
    <t>Omaosalus</t>
  </si>
  <si>
    <t>Päästeameti toetusest kulunud summa</t>
  </si>
  <si>
    <t xml:space="preserve">Majandustehingu kirjeldus
</t>
  </si>
  <si>
    <r>
      <t>Projektis</t>
    </r>
    <r>
      <rPr>
        <sz val="12"/>
        <color rgb="FF000000"/>
        <rFont val="Times New Roman"/>
        <family val="1"/>
        <charset val="186"/>
      </rPr>
      <t xml:space="preserve"> osalejate tagasiside kokkuvõte</t>
    </r>
  </si>
  <si>
    <t>Liik (õpilased / töötajad, koostööpartnerid, jm)</t>
  </si>
  <si>
    <t>Lisa 2</t>
  </si>
  <si>
    <t xml:space="preserve">Dokument allkirjastatakse digitaalselt allkirjaõigusliku isiku poolt. </t>
  </si>
  <si>
    <t>TEGEVUSARUANNE</t>
  </si>
  <si>
    <t>FINANTSARUANNE - PROJEKTILE ERALDATUD RAHALISED VAHENDID</t>
  </si>
  <si>
    <t>NR 6.4-2.1/102ML</t>
  </si>
  <si>
    <t>Firefighter Challenge maailmameistrivõistlused 2025</t>
  </si>
  <si>
    <t>Alor Kasepõld</t>
  </si>
  <si>
    <t>MTÜ Tõrva Firefighters</t>
  </si>
  <si>
    <t>Metsa 1a, Tõrva, Valgamaa 68605</t>
  </si>
  <si>
    <t xml:space="preserve">Oleme Päästeameti võistkonnaga sarnastel võistlustel aastaid osalenud ja häid kohti saavutanud. Oleme kokku saanud tugeva võistkonna ja eesmärk on esmakordselt Eestit ja Päästeametit esindada ka maailmameistrivõistlustel. Iga aasta sügisel USA-s toimuvatel võistlustel osalevad maailma kiiremad ja tugevamad päästetöötajad.Viimasetel aastatel on päästesport Eestis palju populaarsemaks muutunud, seda on näha läbi võistlejate arvu kasvu ja kiiremate aegade ning paremate kohtade erinevatel rahvusvahelistel võistlustel.  </t>
  </si>
  <si>
    <t>Võistlustel osalemine andis suurepäraseid kogemusi ja Võistkond oli tasemel. Vaid imevähe, 0,01 sekundit jäi lahutama, et minna jooksma kohtadele 1-4, kuid seejuures joosti Eestlaste selle võistluse tippaeg. Tase oli võistlustel kõrge. Samuti saime hea kogemuse, mida võistluste korraldamise juures meeles pidada, mida teha ja mida vältida.</t>
  </si>
  <si>
    <t>9 liiget osalemas, ja loodetavasti tullakse tagasi rekordte ja medalitega</t>
  </si>
  <si>
    <t>Koju tuldi heade emotsioonide ja mitmete medalitega. Suurepärane aeg teatejooksus oli üks selle võistluse kõrghetki, kuid tähtsamad veel ja rohkem rõõmu pakkusid Harri Joakiti III koht ja Alari ning Mihkli II koht omades jooksudes. Samuti oli meeldiv tõdeda, et kõik 9 planeeritud meest osalesid võistlustel ja ajas keegi välja ei kukkunud hoolimata omaosaluse suurusest. Võistlustel osales üca 350 võistlejat</t>
  </si>
  <si>
    <t>31-53</t>
  </si>
  <si>
    <t>Eestlased</t>
  </si>
  <si>
    <t>Kutselised ja vabatahtlikud päästjad</t>
  </si>
  <si>
    <t>Palju teadmatust oli võistlustega seoses ja samuti olid hullult kõrged osalustasud. Siiski see ei heidutanud ja see, et omaosalusest oli vaja leida raha lennupiletite soetamiseks ja transpordiks ei murdnud meeste meelt. Mis vaja tehti ära. Sisseelamine võistlusteks ja meeskonnatunde saamine oli oluline. samuti mõned päevad pärast võistlust kohal olles andis võimaluse pingeline nädal maha laadida ja meenutada oma kangelastegusid ning mõeda läbi tuleva aasta plaanid.</t>
  </si>
  <si>
    <t>Välisvõistlused tihti asuvad Eestist kaugel ja sinna minek on kulukas. Oma riigi ja Päästeameti esindamine on meeldiv, kuid ainult päästja palgast seda ära ei tee. Ameti toetus siinkohal on oluline ja andis meeskonnale hea tunde, et Päästeamet seisab nendega. Toetus sellisteks üritusteks on oluline ja ilma toetuseta langeb nulli lähedale esindatus - lihtsalt palk ei luba. ja kui pole toetajaid, pole motivatsiooni. Meeskond teeb täna uusi plaane, jätkuvalt treenivad ennast ja püüavad oma motivatsiooniga nakatada teisi osalema. Samuti oli meeldiv näha, kuidas kodused videoülekande vahendusel võistlust jälgisid ja kaasa elasid ning hiljem kiitsid.</t>
  </si>
  <si>
    <t>Kristjan Mikk</t>
  </si>
  <si>
    <t>Eestvedaja</t>
  </si>
  <si>
    <t>Toetus</t>
  </si>
  <si>
    <t>Projekti taotlus</t>
  </si>
  <si>
    <t>reisiplaanid</t>
  </si>
  <si>
    <t>Majutus</t>
  </si>
  <si>
    <t>I majutus 442,70 EUR.pdf</t>
  </si>
  <si>
    <t>I majutuse kviitung 442,70 EUR.pdf</t>
  </si>
  <si>
    <t>II majutuse arve 174,62 EUR arve.pdf</t>
  </si>
  <si>
    <t>II majutuse kviitung 174,62 EUR.pdf</t>
  </si>
  <si>
    <t>III majutuse arve 171,52 EUR.pdf</t>
  </si>
  <si>
    <t>III majutuse kviitung 171,52 EUR.pdf</t>
  </si>
  <si>
    <t>IV majutuse arve 3312,38 EUR.pdf</t>
  </si>
  <si>
    <t>IV majutuse kviitung 3312,38 EUR.pdf</t>
  </si>
  <si>
    <t>V majutuse arve 296,47 EUR.pdf</t>
  </si>
  <si>
    <t>V majutuse kviitung 296,47 EUR.pdf</t>
  </si>
  <si>
    <t>VI majutuse arve 814,68 EUR.pdf</t>
  </si>
  <si>
    <t>VI majutuse kviitung 814,68 EUR.pdf</t>
  </si>
  <si>
    <t>Rendiauto I</t>
  </si>
  <si>
    <t>Rendiauto II</t>
  </si>
  <si>
    <t>SIXT rendiauto kviitung 1143,37 EUR KRIS.pdf</t>
  </si>
  <si>
    <t>SIXT rendiauto kviitung 248,97 EUR KRIS.pdf</t>
  </si>
  <si>
    <t>SIXT rendiauto II kviitung 255,11 EUR.pdf</t>
  </si>
  <si>
    <t>SIXT rendiauto arve 1392,34 EUR KRIS.pdf</t>
  </si>
  <si>
    <t>SIXT rendiauto kviitung 1143,37 EUR ALOR.pdf</t>
  </si>
  <si>
    <t>SIXT rendiauto arve 1607,70 USD ALOR.pdf</t>
  </si>
  <si>
    <t>Osalustasud Alor</t>
  </si>
  <si>
    <t>Osalustasud Kristjan</t>
  </si>
  <si>
    <t>Osalustasud Alari</t>
  </si>
  <si>
    <t>Osalustasud Mihkel</t>
  </si>
  <si>
    <t>Osalustasud Rauno</t>
  </si>
  <si>
    <t>Osalustasud Siim</t>
  </si>
  <si>
    <t>Osalustasud koosmakse</t>
  </si>
  <si>
    <t>Rendiauto kütus</t>
  </si>
  <si>
    <t>Lennupilet Alor</t>
  </si>
  <si>
    <t>Lennupilet  Kristjan</t>
  </si>
  <si>
    <t>Lennupilet  Tõnu</t>
  </si>
  <si>
    <t>Lennupilet  Alari</t>
  </si>
  <si>
    <t>Lennupilet  Mihkel</t>
  </si>
  <si>
    <t xml:space="preserve">Lennupilet  Rauno  </t>
  </si>
  <si>
    <t>Lennupilet  Siim</t>
  </si>
  <si>
    <t>Lennupilet  Harri</t>
  </si>
  <si>
    <t>Lennupilet  Sander</t>
  </si>
  <si>
    <t>Invoice-1XVYHPG3-0001 osalustasud 693,38 eur.pdf</t>
  </si>
  <si>
    <t>Alor Finnair kviitung.pdf</t>
  </si>
  <si>
    <t>Alor Usa lennupilet 757,72 eur.pdf</t>
  </si>
  <si>
    <t>Alor Osalustasud pank 203,37 eur.pdf</t>
  </si>
  <si>
    <t>Alor regamine 203,37 eur.PDF</t>
  </si>
  <si>
    <t>Lennupileti maksekorraldus Kristjan.pdf</t>
  </si>
  <si>
    <t>Lennupileti arve Kristjan 939,37 EUR.pdf</t>
  </si>
  <si>
    <t>Firefighter Challenge osaluse maksekorraldus Kristjan.pdf</t>
  </si>
  <si>
    <t>Firefighter challenge osalus Kristjan 91,79 EUR.pdf</t>
  </si>
  <si>
    <t>Tõnu lennupiletid 850,64 kviitung.pdf</t>
  </si>
  <si>
    <t>Tõnu lennupiletid 850,64 eur.pdf</t>
  </si>
  <si>
    <t>Alari lennupilet 939,37 kviitung.pdf</t>
  </si>
  <si>
    <t>Alari lennupilet 939,37.pdf</t>
  </si>
  <si>
    <t>Alari võistluse regamine 92,21 kviitung.pdf</t>
  </si>
  <si>
    <t>Alari võistluse regamine 92,21.pdf</t>
  </si>
  <si>
    <t>Lennupiletid Mihkel 772,49 EUR kviitung.pdf</t>
  </si>
  <si>
    <t>Mihkel FINNAIR 772,49 EUR.pdf</t>
  </si>
  <si>
    <t>Mihkel osalustasu 92,24 EUR kviitung.pdf</t>
  </si>
  <si>
    <t>Mihkel Osalustasud 92,24 eur.pdf</t>
  </si>
  <si>
    <t>Rauno FINNAIR769 eur pank.pdf</t>
  </si>
  <si>
    <t>Rauno Finnair 769 eur.pdf</t>
  </si>
  <si>
    <t>Panga Kinnitus Rauno 201,93 eur.pdf</t>
  </si>
  <si>
    <t>Rauno osalustasud 201,93 EUR arve.pdf</t>
  </si>
  <si>
    <t>Siim FINNAIR kviitung 939,69 EUR.pdf</t>
  </si>
  <si>
    <t>Siim lennupiletid 939,69 EUR.pdf</t>
  </si>
  <si>
    <t>Siim osalemistasu kviitun 92,24 EUR.pdf</t>
  </si>
  <si>
    <t>Siim, osalemistasude arve   92,24 EUR.pdf</t>
  </si>
  <si>
    <t>Harri lennupiletid 757,76 kviitung.pdf</t>
  </si>
  <si>
    <t>Harri lennupiletid 757,76.pdf</t>
  </si>
  <si>
    <t>Kaasik lennupiletid 757,72 kviitung.pdf</t>
  </si>
  <si>
    <t>lennupilet kaasik 757,72 EUR.pdf</t>
  </si>
  <si>
    <t>Tõrva meeste lennujaama sõit 58,40 pank.pdf</t>
  </si>
  <si>
    <t>Tõrva meeste lennujaama sõit 58,40.pdf</t>
  </si>
  <si>
    <t>Usa tankimine 46,70 pank.pdf</t>
  </si>
  <si>
    <t>USA tankimine 46,70.pdf</t>
  </si>
  <si>
    <t>Usa tankimine 60,79 pank.pdf</t>
  </si>
  <si>
    <t>USA tankimine 60,79.pdf</t>
  </si>
  <si>
    <t>Usa tankimine 34,27 pank.pdf</t>
  </si>
  <si>
    <t>USA tankimine 34,27.pdf</t>
  </si>
  <si>
    <t>Usa tankimine 26,08 Pank.pdf</t>
  </si>
  <si>
    <t>USA tankimine 26,08.pdf</t>
  </si>
  <si>
    <t>Usa tankimine 31,89 pank.pdf</t>
  </si>
  <si>
    <t>USA tankimine 31,89.pdf</t>
  </si>
  <si>
    <t>Usa tankimine 29,98 pank.pdf</t>
  </si>
  <si>
    <t>USA tankimine 29,98.pdf</t>
  </si>
  <si>
    <t>Usa tankimine 39,41 pank.pdf</t>
  </si>
  <si>
    <t>tankimine USAs 39,41.pdf</t>
  </si>
  <si>
    <t>Usa tankimine 75,56 pank.pdf</t>
  </si>
  <si>
    <t>Usa tankimine 75,56.pdf</t>
  </si>
  <si>
    <t>Usa tankimine 58,97 pank.pdf</t>
  </si>
  <si>
    <t>Usa tankimine 58,97.pdf</t>
  </si>
  <si>
    <t>Usa tankimine 81,76 pank.pdf</t>
  </si>
  <si>
    <t>USA tankimine 81,76.pdf</t>
  </si>
  <si>
    <t>Usa tankimine 34,66 pank.pdf</t>
  </si>
  <si>
    <t>usa tankimine 34,66.pdf</t>
  </si>
  <si>
    <t>Usa tankimine 60,81 pank.pdf</t>
  </si>
  <si>
    <t>USA tankimine 60,81.pdf</t>
  </si>
  <si>
    <t xml:space="preserve">Parkimine </t>
  </si>
  <si>
    <t>Tulsa parkimine 8,71 pank.pdf</t>
  </si>
  <si>
    <t>Tulsa parkimine 8,71.pdf</t>
  </si>
  <si>
    <t>Usa tankimine 27,12 pank.pdf</t>
  </si>
  <si>
    <t>USA tankimine 27,12.pdf</t>
  </si>
  <si>
    <t>Usa tankimine I 34,66 pank.pdf</t>
  </si>
  <si>
    <t>usa tankimine I 34,66.pdf</t>
  </si>
  <si>
    <t>Osalustasud 693,38 pank.pdf</t>
  </si>
  <si>
    <t>aprill-november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</si>
</sst>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12"/>
      <color rgb="FF000000"/>
      <name val="Times New Roman"/>
      <family val="1"/>
      <charset val="186"/>
    </font>
    <font>
      <sz val="10"/>
      <color theme="1"/>
      <name val="Times New Roman"/>
      <family val="1"/>
      <charset val="186"/>
    </font>
    <font>
      <b/>
      <sz val="12"/>
      <color theme="1"/>
      <name val="Times New Roman"/>
      <family val="1"/>
      <charset val="186"/>
    </font>
    <font>
      <u/>
      <sz val="11"/>
      <color theme="10"/>
      <name val="Calibri"/>
      <family val="2"/>
      <charset val="186"/>
      <scheme val="minor"/>
    </font>
    <font>
      <sz val="12"/>
      <color theme="1"/>
      <name val="Times New Roman"/>
      <family val="1"/>
      <charset val="186"/>
    </font>
    <font>
      <sz val="12"/>
      <color rgb="FF000000"/>
      <name val="Times New Roman"/>
      <family val="1"/>
      <charset val="186"/>
    </font>
    <font>
      <sz val="11"/>
      <color theme="1"/>
      <name val="Calibri"/>
      <family val="2"/>
      <charset val="186"/>
      <scheme val="minor"/>
    </font>
    <font>
      <b/>
      <sz val="14"/>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b/>
      <sz val="14"/>
      <color rgb="FF000000"/>
      <name val="Times New Roman"/>
      <family val="1"/>
      <charset val="186"/>
    </font>
    <font>
      <b/>
      <sz val="12"/>
      <name val="Times New Roman"/>
      <family val="1"/>
      <charset val="186"/>
    </font>
    <font>
      <b/>
      <sz val="10"/>
      <color theme="1"/>
      <name val="Times New Roman"/>
      <family val="1"/>
      <charset val="186"/>
    </font>
    <font>
      <sz val="12"/>
      <name val="Times New Roman"/>
      <family val="1"/>
      <charset val="186"/>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3">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100">
    <xf numFmtId="0" fontId="0" fillId="0" borderId="0" xfId="0"/>
    <xf numFmtId="0" fontId="2" fillId="0" borderId="0" xfId="0" applyFont="1"/>
    <xf numFmtId="0" fontId="3" fillId="0" borderId="0" xfId="0" applyFont="1"/>
    <xf numFmtId="0" fontId="1" fillId="0" borderId="0" xfId="0" applyFont="1" applyAlignment="1">
      <alignment vertical="center"/>
    </xf>
    <xf numFmtId="0" fontId="1" fillId="0" borderId="0" xfId="0" applyFont="1"/>
    <xf numFmtId="0" fontId="2" fillId="0" borderId="3" xfId="0" applyFont="1" applyBorder="1" applyAlignment="1">
      <alignment horizontal="justify" vertical="center" wrapText="1"/>
    </xf>
    <xf numFmtId="14" fontId="2" fillId="0" borderId="3" xfId="0" applyNumberFormat="1" applyFont="1" applyBorder="1" applyAlignment="1">
      <alignment horizontal="justify"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5" fillId="2" borderId="18" xfId="0" applyFont="1" applyFill="1" applyBorder="1" applyAlignment="1">
      <alignment vertical="center" wrapText="1"/>
    </xf>
    <xf numFmtId="0" fontId="6" fillId="2" borderId="18" xfId="0" applyFont="1" applyFill="1" applyBorder="1" applyAlignment="1">
      <alignment vertical="center" wrapText="1"/>
    </xf>
    <xf numFmtId="0" fontId="6" fillId="2" borderId="22" xfId="0" applyFont="1" applyFill="1" applyBorder="1" applyAlignment="1">
      <alignment vertical="center" wrapText="1"/>
    </xf>
    <xf numFmtId="0" fontId="6" fillId="2" borderId="10" xfId="0" applyFont="1" applyFill="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vertical="center" wrapText="1"/>
    </xf>
    <xf numFmtId="0" fontId="6" fillId="2" borderId="5" xfId="0" applyFont="1" applyFill="1" applyBorder="1" applyAlignment="1">
      <alignment vertical="center" wrapText="1"/>
    </xf>
    <xf numFmtId="0" fontId="5" fillId="2" borderId="13" xfId="0" applyFont="1" applyFill="1" applyBorder="1" applyAlignment="1">
      <alignment vertical="center" wrapText="1"/>
    </xf>
    <xf numFmtId="0" fontId="6" fillId="2" borderId="7" xfId="0" applyFont="1" applyFill="1" applyBorder="1" applyAlignment="1">
      <alignment vertical="center" wrapText="1"/>
    </xf>
    <xf numFmtId="0" fontId="5" fillId="0" borderId="5" xfId="0" applyFont="1" applyBorder="1" applyAlignment="1">
      <alignment horizontal="center"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4" fontId="2" fillId="0" borderId="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2" fillId="0" borderId="3" xfId="0" applyNumberFormat="1" applyFont="1" applyBorder="1" applyAlignment="1">
      <alignment horizontal="justify" vertical="center" wrapText="1"/>
    </xf>
    <xf numFmtId="0" fontId="6" fillId="2" borderId="27" xfId="0" applyFont="1" applyFill="1" applyBorder="1" applyAlignment="1">
      <alignment vertical="center" wrapText="1"/>
    </xf>
    <xf numFmtId="0" fontId="5" fillId="0" borderId="28" xfId="0" applyFont="1" applyBorder="1" applyAlignment="1">
      <alignment vertical="center" wrapText="1"/>
    </xf>
    <xf numFmtId="0" fontId="5" fillId="0" borderId="11" xfId="0" applyFont="1" applyBorder="1" applyAlignment="1">
      <alignment vertical="center" wrapText="1"/>
    </xf>
    <xf numFmtId="0" fontId="5" fillId="0" borderId="28" xfId="0" applyFont="1" applyBorder="1" applyAlignment="1">
      <alignment horizontal="center" vertical="center" wrapText="1"/>
    </xf>
    <xf numFmtId="0" fontId="6" fillId="2" borderId="29" xfId="0" applyFont="1" applyFill="1" applyBorder="1" applyAlignment="1">
      <alignment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0" xfId="0" applyFont="1"/>
    <xf numFmtId="0" fontId="11" fillId="0" borderId="0" xfId="0" applyFont="1"/>
    <xf numFmtId="0" fontId="9" fillId="0" borderId="25" xfId="0" applyFont="1" applyBorder="1" applyAlignment="1">
      <alignment vertical="center"/>
    </xf>
    <xf numFmtId="0" fontId="5" fillId="0" borderId="21" xfId="0" applyFont="1" applyBorder="1"/>
    <xf numFmtId="0" fontId="5" fillId="0" borderId="0" xfId="0" applyFont="1"/>
    <xf numFmtId="0" fontId="12" fillId="0" borderId="0" xfId="0" applyFont="1" applyAlignment="1">
      <alignment horizontal="justify" vertical="center"/>
    </xf>
    <xf numFmtId="0" fontId="5" fillId="0" borderId="14" xfId="0" applyFont="1" applyBorder="1"/>
    <xf numFmtId="0" fontId="10" fillId="0" borderId="0" xfId="0" applyFont="1" applyAlignment="1">
      <alignment horizontal="center"/>
    </xf>
    <xf numFmtId="9" fontId="10" fillId="0" borderId="0" xfId="2" applyFont="1"/>
    <xf numFmtId="0" fontId="11" fillId="3" borderId="0" xfId="0" applyFont="1" applyFill="1"/>
    <xf numFmtId="0" fontId="8" fillId="0" borderId="0" xfId="0" applyFont="1"/>
    <xf numFmtId="0" fontId="13" fillId="0" borderId="0" xfId="0" applyFont="1" applyAlignment="1">
      <alignment horizontal="left" vertical="center"/>
    </xf>
    <xf numFmtId="0" fontId="3" fillId="0" borderId="37" xfId="0" applyFont="1" applyBorder="1" applyAlignment="1">
      <alignment vertical="center" wrapText="1"/>
    </xf>
    <xf numFmtId="0" fontId="3" fillId="0" borderId="30" xfId="0" applyFont="1" applyBorder="1" applyAlignment="1">
      <alignment horizontal="center" vertical="center" wrapText="1"/>
    </xf>
    <xf numFmtId="0" fontId="14"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vertical="center" wrapText="1"/>
    </xf>
    <xf numFmtId="14" fontId="2" fillId="0" borderId="7" xfId="0" applyNumberFormat="1" applyFont="1" applyBorder="1" applyAlignment="1">
      <alignment horizontal="justify"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0" fontId="15" fillId="0" borderId="0" xfId="0" applyFont="1" applyAlignment="1">
      <alignment vertical="center"/>
    </xf>
    <xf numFmtId="14" fontId="2" fillId="0" borderId="39" xfId="0" applyNumberFormat="1" applyFont="1" applyBorder="1" applyAlignment="1">
      <alignment horizontal="justify" vertical="center" wrapText="1"/>
    </xf>
    <xf numFmtId="4" fontId="2" fillId="0" borderId="39" xfId="0" applyNumberFormat="1" applyFont="1" applyBorder="1" applyAlignment="1">
      <alignment horizontal="justify" vertical="center" wrapText="1"/>
    </xf>
    <xf numFmtId="0" fontId="2" fillId="0" borderId="9" xfId="0" applyFont="1" applyBorder="1" applyAlignment="1">
      <alignment horizontal="justify" vertical="center" wrapText="1"/>
    </xf>
    <xf numFmtId="4" fontId="2" fillId="0" borderId="9" xfId="0" applyNumberFormat="1" applyFont="1" applyBorder="1" applyAlignment="1">
      <alignment horizontal="justify" vertical="center" wrapText="1"/>
    </xf>
    <xf numFmtId="0" fontId="16" fillId="0" borderId="37" xfId="0" applyFont="1" applyBorder="1" applyAlignment="1">
      <alignment vertical="center" wrapText="1"/>
    </xf>
    <xf numFmtId="0" fontId="16" fillId="0" borderId="30" xfId="0" applyFont="1" applyBorder="1" applyAlignment="1">
      <alignment vertical="center" wrapText="1"/>
    </xf>
    <xf numFmtId="0" fontId="16" fillId="0" borderId="31" xfId="0" applyFont="1" applyBorder="1" applyAlignment="1">
      <alignment vertical="center" wrapText="1"/>
    </xf>
    <xf numFmtId="0" fontId="4" fillId="0" borderId="11" xfId="1" applyBorder="1"/>
    <xf numFmtId="0" fontId="4" fillId="0" borderId="0" xfId="1"/>
    <xf numFmtId="0" fontId="4" fillId="0" borderId="24" xfId="1" applyBorder="1"/>
    <xf numFmtId="0" fontId="4" fillId="0" borderId="12" xfId="1" applyBorder="1"/>
    <xf numFmtId="4" fontId="2" fillId="0" borderId="40" xfId="0" applyNumberFormat="1" applyFont="1" applyBorder="1" applyAlignment="1">
      <alignment horizontal="right" vertical="center" wrapText="1"/>
    </xf>
    <xf numFmtId="4" fontId="2" fillId="0" borderId="41" xfId="0" applyNumberFormat="1" applyFont="1" applyBorder="1" applyAlignment="1">
      <alignment horizontal="right" vertical="center" wrapText="1"/>
    </xf>
    <xf numFmtId="4" fontId="2" fillId="0" borderId="42" xfId="0" applyNumberFormat="1" applyFont="1" applyBorder="1" applyAlignment="1">
      <alignment horizontal="righ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justify" vertical="center"/>
    </xf>
    <xf numFmtId="0" fontId="10" fillId="0" borderId="0" xfId="0" applyFont="1"/>
    <xf numFmtId="0" fontId="5" fillId="0" borderId="16" xfId="0" applyFont="1" applyBorder="1" applyAlignment="1">
      <alignment vertical="center" wrapText="1"/>
    </xf>
    <xf numFmtId="0" fontId="5" fillId="0" borderId="17" xfId="0" applyFont="1" applyBorder="1"/>
    <xf numFmtId="0" fontId="5" fillId="0" borderId="18" xfId="0" applyFont="1" applyBorder="1"/>
    <xf numFmtId="0" fontId="5" fillId="0" borderId="19" xfId="0" applyFont="1" applyBorder="1" applyAlignment="1">
      <alignment vertical="center" wrapText="1"/>
    </xf>
    <xf numFmtId="0" fontId="5" fillId="0" borderId="15" xfId="0" applyFont="1" applyBorder="1"/>
    <xf numFmtId="0" fontId="5" fillId="0" borderId="20" xfId="0" applyFont="1" applyBorder="1"/>
    <xf numFmtId="0" fontId="5" fillId="0" borderId="5" xfId="0" applyFont="1" applyBorder="1" applyAlignment="1">
      <alignment vertical="center" wrapText="1"/>
    </xf>
    <xf numFmtId="0" fontId="5" fillId="0" borderId="6" xfId="0" applyFont="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5" fillId="0" borderId="29" xfId="0" applyFont="1" applyBorder="1" applyAlignment="1">
      <alignment horizontal="center" vertical="center" wrapText="1"/>
    </xf>
    <xf numFmtId="0" fontId="5" fillId="0" borderId="3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13" xfId="0" applyFont="1" applyBorder="1" applyAlignment="1">
      <alignment vertical="center" wrapText="1"/>
    </xf>
    <xf numFmtId="0" fontId="5" fillId="0" borderId="26" xfId="0" applyFont="1" applyBorder="1" applyAlignment="1">
      <alignment vertical="center" wrapText="1"/>
    </xf>
    <xf numFmtId="0" fontId="3" fillId="0" borderId="13" xfId="0" applyFont="1" applyBorder="1" applyAlignment="1">
      <alignment horizontal="center" vertical="center" wrapText="1"/>
    </xf>
    <xf numFmtId="0" fontId="3" fillId="0" borderId="26" xfId="0" applyFont="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94</xdr:row>
      <xdr:rowOff>85725</xdr:rowOff>
    </xdr:from>
    <xdr:to>
      <xdr:col>2</xdr:col>
      <xdr:colOff>1147053</xdr:colOff>
      <xdr:row>117</xdr:row>
      <xdr:rowOff>141177</xdr:rowOff>
    </xdr:to>
    <xdr:pic>
      <xdr:nvPicPr>
        <xdr:cNvPr id="3" name="Picture 2">
          <a:extLst>
            <a:ext uri="{FF2B5EF4-FFF2-40B4-BE49-F238E27FC236}">
              <a16:creationId xmlns:a16="http://schemas.microsoft.com/office/drawing/2014/main" id="{E929BF58-94D7-435C-BF0A-CCB7B3660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07950"/>
          <a:ext cx="4740518" cy="40292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Firefighter%20Challenge%20osaluse%20maksekorraldus%20Kristjan.pdf" TargetMode="External"/><Relationship Id="rId21" Type="http://schemas.openxmlformats.org/officeDocument/2006/relationships/hyperlink" Target="Alor%20Usa%20lennupilet%20757,72%20eur.pdf" TargetMode="External"/><Relationship Id="rId42" Type="http://schemas.openxmlformats.org/officeDocument/2006/relationships/hyperlink" Target="Siim%20FINNAIR%20kviitung%20939,69%20EUR.pdf" TargetMode="External"/><Relationship Id="rId47" Type="http://schemas.openxmlformats.org/officeDocument/2006/relationships/hyperlink" Target="Harri%20lennupiletid%20757,76.pdf" TargetMode="External"/><Relationship Id="rId63" Type="http://schemas.openxmlformats.org/officeDocument/2006/relationships/hyperlink" Target="USA%20tankimine%2029,98.pdf" TargetMode="External"/><Relationship Id="rId68" Type="http://schemas.openxmlformats.org/officeDocument/2006/relationships/hyperlink" Target="Usa%20tankimine%2058,97%20pank.pdf" TargetMode="External"/><Relationship Id="rId84" Type="http://schemas.openxmlformats.org/officeDocument/2006/relationships/drawing" Target="../drawings/drawing1.xml"/><Relationship Id="rId16" Type="http://schemas.openxmlformats.org/officeDocument/2006/relationships/hyperlink" Target="SIXT%20rendiauto%20arve%201392,34%20EUR%20KRIS.pdf" TargetMode="External"/><Relationship Id="rId11" Type="http://schemas.openxmlformats.org/officeDocument/2006/relationships/hyperlink" Target="VI%20majutuse%20arve%20814,68%20EUR.pdf" TargetMode="External"/><Relationship Id="rId32" Type="http://schemas.openxmlformats.org/officeDocument/2006/relationships/hyperlink" Target="Alari%20v&#245;istluse%20regamine%2092,21%20kviitung.pdf" TargetMode="External"/><Relationship Id="rId37" Type="http://schemas.openxmlformats.org/officeDocument/2006/relationships/hyperlink" Target="Mihkel%20Osalustasud%2092,24%20eur.pdf" TargetMode="External"/><Relationship Id="rId53" Type="http://schemas.openxmlformats.org/officeDocument/2006/relationships/hyperlink" Target="USA%20tankimine%2046,70.pdf" TargetMode="External"/><Relationship Id="rId58" Type="http://schemas.openxmlformats.org/officeDocument/2006/relationships/hyperlink" Target="Usa%20tankimine%2026,08%20Pank.pdf" TargetMode="External"/><Relationship Id="rId74" Type="http://schemas.openxmlformats.org/officeDocument/2006/relationships/hyperlink" Target="Usa%20tankimine%2060,81%20pank.pdf" TargetMode="External"/><Relationship Id="rId79" Type="http://schemas.openxmlformats.org/officeDocument/2006/relationships/hyperlink" Target="USA%20tankimine%2027,12.pdf" TargetMode="External"/><Relationship Id="rId5" Type="http://schemas.openxmlformats.org/officeDocument/2006/relationships/hyperlink" Target="III%20majutuse%20arve%20171,52%20EUR.pdf" TargetMode="External"/><Relationship Id="rId61" Type="http://schemas.openxmlformats.org/officeDocument/2006/relationships/hyperlink" Target="USA%20tankimine%2031,89.pdf" TargetMode="External"/><Relationship Id="rId82" Type="http://schemas.openxmlformats.org/officeDocument/2006/relationships/hyperlink" Target="Osalustasud%20693,38%20pank.pdf" TargetMode="External"/><Relationship Id="rId19" Type="http://schemas.openxmlformats.org/officeDocument/2006/relationships/hyperlink" Target="Invoice-1XVYHPG3-0001%20osalustasud%20693,38%20eur.pdf" TargetMode="External"/><Relationship Id="rId14" Type="http://schemas.openxmlformats.org/officeDocument/2006/relationships/hyperlink" Target="SIXT%20rendiauto%20kviitung%20248,97%20EUR%20KRIS.pdf" TargetMode="External"/><Relationship Id="rId22" Type="http://schemas.openxmlformats.org/officeDocument/2006/relationships/hyperlink" Target="Alor%20Osalustasud%20pank%20203,37%20eur.pdf" TargetMode="External"/><Relationship Id="rId27" Type="http://schemas.openxmlformats.org/officeDocument/2006/relationships/hyperlink" Target="Firefighter%20challenge%20osalus%20Kristjan%2091,79%20EUR.pdf" TargetMode="External"/><Relationship Id="rId30" Type="http://schemas.openxmlformats.org/officeDocument/2006/relationships/hyperlink" Target="Alari%20lennupilet%20939,37%20kviitung.pdf" TargetMode="External"/><Relationship Id="rId35" Type="http://schemas.openxmlformats.org/officeDocument/2006/relationships/hyperlink" Target="Mihkel%20FINNAIR%20772,49%20EUR.pdf" TargetMode="External"/><Relationship Id="rId43" Type="http://schemas.openxmlformats.org/officeDocument/2006/relationships/hyperlink" Target="Siim%20lennupiletid%20939,69%20EUR.pdf" TargetMode="External"/><Relationship Id="rId48" Type="http://schemas.openxmlformats.org/officeDocument/2006/relationships/hyperlink" Target="Kaasik%20lennupiletid%20757,72%20kviitung.pdf" TargetMode="External"/><Relationship Id="rId56" Type="http://schemas.openxmlformats.org/officeDocument/2006/relationships/hyperlink" Target="Usa%20tankimine%2034,27%20pank.pdf" TargetMode="External"/><Relationship Id="rId64" Type="http://schemas.openxmlformats.org/officeDocument/2006/relationships/hyperlink" Target="Usa%20tankimine%2039,41%20pank.pdf" TargetMode="External"/><Relationship Id="rId69" Type="http://schemas.openxmlformats.org/officeDocument/2006/relationships/hyperlink" Target="Usa%20tankimine%2058,97.pdf" TargetMode="External"/><Relationship Id="rId77" Type="http://schemas.openxmlformats.org/officeDocument/2006/relationships/hyperlink" Target="Tulsa%20parkimine%208,71.pdf" TargetMode="External"/><Relationship Id="rId8" Type="http://schemas.openxmlformats.org/officeDocument/2006/relationships/hyperlink" Target="IV%20majutuse%20kviitung%203312,38%20EUR.pdf" TargetMode="External"/><Relationship Id="rId51" Type="http://schemas.openxmlformats.org/officeDocument/2006/relationships/hyperlink" Target="T&#245;rva%20meeste%20lennujaama%20s&#245;it%2058,40.pdf" TargetMode="External"/><Relationship Id="rId72" Type="http://schemas.openxmlformats.org/officeDocument/2006/relationships/hyperlink" Target="Usa%20tankimine%2034,66%20pank.pdf" TargetMode="External"/><Relationship Id="rId80" Type="http://schemas.openxmlformats.org/officeDocument/2006/relationships/hyperlink" Target="Usa%20tankimine%20I%2034,66%20pank.pdf" TargetMode="External"/><Relationship Id="rId3" Type="http://schemas.openxmlformats.org/officeDocument/2006/relationships/hyperlink" Target="II%20majutuse%20arve%20174,62%20EUR%20arve.pdf" TargetMode="External"/><Relationship Id="rId12" Type="http://schemas.openxmlformats.org/officeDocument/2006/relationships/hyperlink" Target="VI%20majutuse%20kviitung%20814,68%20EUR.pdf" TargetMode="External"/><Relationship Id="rId17" Type="http://schemas.openxmlformats.org/officeDocument/2006/relationships/hyperlink" Target="SIXT%20rendiauto%20kviitung%201143,37%20EUR%20ALOR.pdf" TargetMode="External"/><Relationship Id="rId25" Type="http://schemas.openxmlformats.org/officeDocument/2006/relationships/hyperlink" Target="Lennupileti%20arve%20Kristjan%20939,37%20EUR.pdf" TargetMode="External"/><Relationship Id="rId33" Type="http://schemas.openxmlformats.org/officeDocument/2006/relationships/hyperlink" Target="Alari%20v&#245;istluse%20regamine%2092,21.pdf" TargetMode="External"/><Relationship Id="rId38" Type="http://schemas.openxmlformats.org/officeDocument/2006/relationships/hyperlink" Target="Rauno%20FINNAIR769%20eur%20pank.pdf" TargetMode="External"/><Relationship Id="rId46" Type="http://schemas.openxmlformats.org/officeDocument/2006/relationships/hyperlink" Target="Harri%20lennupiletid%20757,76%20kviitung.pdf" TargetMode="External"/><Relationship Id="rId59" Type="http://schemas.openxmlformats.org/officeDocument/2006/relationships/hyperlink" Target="USA%20tankimine%2026,08.pdf" TargetMode="External"/><Relationship Id="rId67" Type="http://schemas.openxmlformats.org/officeDocument/2006/relationships/hyperlink" Target="Usa%20tankimine%2075,56.pdf" TargetMode="External"/><Relationship Id="rId20" Type="http://schemas.openxmlformats.org/officeDocument/2006/relationships/hyperlink" Target="Alor%20Finnair%20kviitung.pdf" TargetMode="External"/><Relationship Id="rId41" Type="http://schemas.openxmlformats.org/officeDocument/2006/relationships/hyperlink" Target="Rauno%20osalustasud%20201,93%20EUR%20arve.pdf" TargetMode="External"/><Relationship Id="rId54" Type="http://schemas.openxmlformats.org/officeDocument/2006/relationships/hyperlink" Target="Usa%20tankimine%2060,79%20pank.pdf" TargetMode="External"/><Relationship Id="rId62" Type="http://schemas.openxmlformats.org/officeDocument/2006/relationships/hyperlink" Target="Usa%20tankimine%2029,98%20pank.pdf" TargetMode="External"/><Relationship Id="rId70" Type="http://schemas.openxmlformats.org/officeDocument/2006/relationships/hyperlink" Target="Usa%20tankimine%2081,76%20pank.pdf" TargetMode="External"/><Relationship Id="rId75" Type="http://schemas.openxmlformats.org/officeDocument/2006/relationships/hyperlink" Target="USA%20tankimine%2060,81.pdf" TargetMode="External"/><Relationship Id="rId83" Type="http://schemas.openxmlformats.org/officeDocument/2006/relationships/printerSettings" Target="../printerSettings/printerSettings1.bin"/><Relationship Id="rId1" Type="http://schemas.openxmlformats.org/officeDocument/2006/relationships/hyperlink" Target="I%20majutus%20442,70%20EUR.pdf" TargetMode="External"/><Relationship Id="rId6" Type="http://schemas.openxmlformats.org/officeDocument/2006/relationships/hyperlink" Target="III%20majutuse%20kviitung%20171,52%20EUR.pdf" TargetMode="External"/><Relationship Id="rId15" Type="http://schemas.openxmlformats.org/officeDocument/2006/relationships/hyperlink" Target="SIXT%20rendiauto%20II%20kviitung%20255,11%20EUR.pdf" TargetMode="External"/><Relationship Id="rId23" Type="http://schemas.openxmlformats.org/officeDocument/2006/relationships/hyperlink" Target="Alor%20regamine%20203,37%20eur.PDF" TargetMode="External"/><Relationship Id="rId28" Type="http://schemas.openxmlformats.org/officeDocument/2006/relationships/hyperlink" Target="T&#245;nu%20lennupiletid%20850,64%20kviitung.pdf" TargetMode="External"/><Relationship Id="rId36" Type="http://schemas.openxmlformats.org/officeDocument/2006/relationships/hyperlink" Target="Mihkel%20osalustasu%2092,24%20EUR%20kviitung.pdf" TargetMode="External"/><Relationship Id="rId49" Type="http://schemas.openxmlformats.org/officeDocument/2006/relationships/hyperlink" Target="lennupilet%20kaasik%20757,72%20EUR.pdf" TargetMode="External"/><Relationship Id="rId57" Type="http://schemas.openxmlformats.org/officeDocument/2006/relationships/hyperlink" Target="USA%20tankimine%2034,27.pdf" TargetMode="External"/><Relationship Id="rId10" Type="http://schemas.openxmlformats.org/officeDocument/2006/relationships/hyperlink" Target="V%20majutuse%20kviitung%20296,47%20EUR.pdf" TargetMode="External"/><Relationship Id="rId31" Type="http://schemas.openxmlformats.org/officeDocument/2006/relationships/hyperlink" Target="Alari%20lennupilet%20939,37.pdf" TargetMode="External"/><Relationship Id="rId44" Type="http://schemas.openxmlformats.org/officeDocument/2006/relationships/hyperlink" Target="Siim%20osalemistasu%20kviitun%2092,24%20EUR.pdf" TargetMode="External"/><Relationship Id="rId52" Type="http://schemas.openxmlformats.org/officeDocument/2006/relationships/hyperlink" Target="Usa%20tankimine%2046,70%20pank.pdf" TargetMode="External"/><Relationship Id="rId60" Type="http://schemas.openxmlformats.org/officeDocument/2006/relationships/hyperlink" Target="Usa%20tankimine%2031,89%20pank.pdf" TargetMode="External"/><Relationship Id="rId65" Type="http://schemas.openxmlformats.org/officeDocument/2006/relationships/hyperlink" Target="tankimine%20USAs%2039,41.pdf" TargetMode="External"/><Relationship Id="rId73" Type="http://schemas.openxmlformats.org/officeDocument/2006/relationships/hyperlink" Target="usa%20tankimine%2034,66.pdf" TargetMode="External"/><Relationship Id="rId78" Type="http://schemas.openxmlformats.org/officeDocument/2006/relationships/hyperlink" Target="Usa%20tankimine%2027,12%20pank.pdf" TargetMode="External"/><Relationship Id="rId81" Type="http://schemas.openxmlformats.org/officeDocument/2006/relationships/hyperlink" Target="usa%20tankimine%20I%2034,66.pdf" TargetMode="External"/><Relationship Id="rId4" Type="http://schemas.openxmlformats.org/officeDocument/2006/relationships/hyperlink" Target="II%20majutuse%20kviitung%20174,62%20EUR.pdf" TargetMode="External"/><Relationship Id="rId9" Type="http://schemas.openxmlformats.org/officeDocument/2006/relationships/hyperlink" Target="V%20majutuse%20arve%20296,47%20EUR.pdf" TargetMode="External"/><Relationship Id="rId13" Type="http://schemas.openxmlformats.org/officeDocument/2006/relationships/hyperlink" Target="SIXT%20rendiauto%20kviitung%201143,37%20EUR%20KRIS.pdf" TargetMode="External"/><Relationship Id="rId18" Type="http://schemas.openxmlformats.org/officeDocument/2006/relationships/hyperlink" Target="SIXT%20rendiauto%20arve%201607,70%20USD%20ALOR.pdf" TargetMode="External"/><Relationship Id="rId39" Type="http://schemas.openxmlformats.org/officeDocument/2006/relationships/hyperlink" Target="Rauno%20Finnair%20769%20eur.pdf" TargetMode="External"/><Relationship Id="rId34" Type="http://schemas.openxmlformats.org/officeDocument/2006/relationships/hyperlink" Target="Lennupiletid%20Mihkel%20772,49%20EUR%20kviitung.pdf" TargetMode="External"/><Relationship Id="rId50" Type="http://schemas.openxmlformats.org/officeDocument/2006/relationships/hyperlink" Target="T&#245;rva%20meeste%20lennujaama%20s&#245;it%2058,40%20pank.pdf" TargetMode="External"/><Relationship Id="rId55" Type="http://schemas.openxmlformats.org/officeDocument/2006/relationships/hyperlink" Target="USA%20tankimine%2060,79.pdf" TargetMode="External"/><Relationship Id="rId76" Type="http://schemas.openxmlformats.org/officeDocument/2006/relationships/hyperlink" Target="Tulsa%20parkimine%208,71%20pank.pdf" TargetMode="External"/><Relationship Id="rId7" Type="http://schemas.openxmlformats.org/officeDocument/2006/relationships/hyperlink" Target="IV%20majutuse%20arve%203312,38%20EUR.pdf" TargetMode="External"/><Relationship Id="rId71" Type="http://schemas.openxmlformats.org/officeDocument/2006/relationships/hyperlink" Target="USA%20tankimine%2081,76.pdf" TargetMode="External"/><Relationship Id="rId2" Type="http://schemas.openxmlformats.org/officeDocument/2006/relationships/hyperlink" Target="I%20majutuse%20kviitung%20442,70%20EUR.pdf" TargetMode="External"/><Relationship Id="rId29" Type="http://schemas.openxmlformats.org/officeDocument/2006/relationships/hyperlink" Target="T&#245;nu%20lennupiletid%20850,64%20eur.pdf" TargetMode="External"/><Relationship Id="rId24" Type="http://schemas.openxmlformats.org/officeDocument/2006/relationships/hyperlink" Target="Lennupileti%20maksekorraldus%20Kristjan.pdf" TargetMode="External"/><Relationship Id="rId40" Type="http://schemas.openxmlformats.org/officeDocument/2006/relationships/hyperlink" Target="Panga%20Kinnitus%20Rauno%20201,93%20eur.pdf" TargetMode="External"/><Relationship Id="rId45" Type="http://schemas.openxmlformats.org/officeDocument/2006/relationships/hyperlink" Target="Siim,%20osalemistasude%20arve%20%20%2092,24%20EUR.pdf" TargetMode="External"/><Relationship Id="rId66" Type="http://schemas.openxmlformats.org/officeDocument/2006/relationships/hyperlink" Target="Usa%20tankimine%2075,56%20pan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E973-0575-40F9-9670-5FA147966665}">
  <dimension ref="A1:H94"/>
  <sheetViews>
    <sheetView tabSelected="1" topLeftCell="A71" zoomScale="115" zoomScaleNormal="115" workbookViewId="0">
      <selection activeCell="G43" sqref="G43"/>
    </sheetView>
  </sheetViews>
  <sheetFormatPr defaultColWidth="8.85546875" defaultRowHeight="15" x14ac:dyDescent="0.25"/>
  <cols>
    <col min="1" max="1" width="21.42578125" style="43" customWidth="1"/>
    <col min="2" max="2" width="29.7109375" style="43" customWidth="1"/>
    <col min="3" max="3" width="27.5703125" style="43" customWidth="1"/>
    <col min="4" max="4" width="17.7109375" style="43" customWidth="1"/>
    <col min="5" max="5" width="19.28515625" style="43" customWidth="1"/>
    <col min="6" max="6" width="29.85546875" style="43" customWidth="1"/>
    <col min="7" max="7" width="42.28515625" style="43" customWidth="1"/>
    <col min="8" max="16384" width="8.85546875" style="43"/>
  </cols>
  <sheetData>
    <row r="1" spans="1:4" ht="17.45" x14ac:dyDescent="0.25">
      <c r="A1" s="54" t="s">
        <v>47</v>
      </c>
    </row>
    <row r="3" spans="1:4" s="44" customFormat="1" ht="18.75" x14ac:dyDescent="0.3">
      <c r="A3" s="53" t="s">
        <v>0</v>
      </c>
    </row>
    <row r="4" spans="1:4" s="44" customFormat="1" ht="19.5" thickBot="1" x14ac:dyDescent="0.35">
      <c r="A4" s="53"/>
    </row>
    <row r="5" spans="1:4" ht="16.5" thickBot="1" x14ac:dyDescent="0.3">
      <c r="A5" s="12" t="s">
        <v>1</v>
      </c>
      <c r="B5" s="96" t="s">
        <v>51</v>
      </c>
      <c r="C5" s="97"/>
      <c r="D5" s="45"/>
    </row>
    <row r="6" spans="1:4" ht="16.5" thickBot="1" x14ac:dyDescent="0.3">
      <c r="A6" s="13" t="s">
        <v>2</v>
      </c>
      <c r="B6" s="96" t="s">
        <v>52</v>
      </c>
      <c r="C6" s="97"/>
      <c r="D6" s="45"/>
    </row>
    <row r="7" spans="1:4" ht="16.5" thickBot="1" x14ac:dyDescent="0.3">
      <c r="A7" s="14" t="s">
        <v>3</v>
      </c>
      <c r="B7" s="96" t="s">
        <v>53</v>
      </c>
      <c r="C7" s="97"/>
      <c r="D7" s="45"/>
    </row>
    <row r="8" spans="1:4" ht="16.5" thickBot="1" x14ac:dyDescent="0.3">
      <c r="A8" s="13" t="s">
        <v>4</v>
      </c>
      <c r="B8" s="96" t="s">
        <v>54</v>
      </c>
      <c r="C8" s="97"/>
      <c r="D8" s="45"/>
    </row>
    <row r="9" spans="1:4" ht="32.25" thickBot="1" x14ac:dyDescent="0.3">
      <c r="A9" s="13" t="s">
        <v>5</v>
      </c>
      <c r="B9" s="96" t="s">
        <v>55</v>
      </c>
      <c r="C9" s="97"/>
      <c r="D9" s="45"/>
    </row>
    <row r="10" spans="1:4" ht="23.45" customHeight="1" thickBot="1" x14ac:dyDescent="0.3">
      <c r="A10" s="13" t="s">
        <v>6</v>
      </c>
      <c r="B10" s="98">
        <v>5000</v>
      </c>
      <c r="C10" s="99"/>
      <c r="D10" s="45"/>
    </row>
    <row r="11" spans="1:4" ht="35.450000000000003" customHeight="1" thickBot="1" x14ac:dyDescent="0.3">
      <c r="A11" s="14" t="s">
        <v>7</v>
      </c>
      <c r="B11" s="92" t="s">
        <v>173</v>
      </c>
      <c r="C11" s="93"/>
      <c r="D11" s="45"/>
    </row>
    <row r="12" spans="1:4" ht="15.6" x14ac:dyDescent="0.3">
      <c r="A12" s="46"/>
      <c r="B12" s="47"/>
      <c r="C12" s="47"/>
      <c r="D12" s="47"/>
    </row>
    <row r="13" spans="1:4" ht="16.5" thickBot="1" x14ac:dyDescent="0.3">
      <c r="A13" s="3" t="s">
        <v>49</v>
      </c>
      <c r="B13" s="47"/>
      <c r="C13" s="47"/>
      <c r="D13" s="47"/>
    </row>
    <row r="14" spans="1:4" ht="15.75" x14ac:dyDescent="0.25">
      <c r="A14" s="88"/>
      <c r="B14" s="90" t="s">
        <v>8</v>
      </c>
      <c r="C14" s="90" t="s">
        <v>9</v>
      </c>
      <c r="D14" s="47"/>
    </row>
    <row r="15" spans="1:4" ht="16.5" thickBot="1" x14ac:dyDescent="0.3">
      <c r="A15" s="89"/>
      <c r="B15" s="91"/>
      <c r="C15" s="91"/>
      <c r="D15" s="47"/>
    </row>
    <row r="16" spans="1:4" ht="325.5" customHeight="1" thickBot="1" x14ac:dyDescent="0.3">
      <c r="A16" s="18" t="s">
        <v>10</v>
      </c>
      <c r="B16" s="17" t="s">
        <v>56</v>
      </c>
      <c r="C16" s="17" t="s">
        <v>57</v>
      </c>
      <c r="D16" s="47"/>
    </row>
    <row r="17" spans="1:5" ht="272.25" customHeight="1" thickBot="1" x14ac:dyDescent="0.3">
      <c r="A17" s="15" t="s">
        <v>11</v>
      </c>
      <c r="B17" s="16" t="s">
        <v>58</v>
      </c>
      <c r="C17" s="16" t="s">
        <v>59</v>
      </c>
      <c r="D17" s="47"/>
    </row>
    <row r="18" spans="1:5" ht="25.9" customHeight="1" thickBot="1" x14ac:dyDescent="0.3">
      <c r="A18" s="31" t="s">
        <v>12</v>
      </c>
      <c r="B18" s="32">
        <v>9</v>
      </c>
      <c r="C18" s="33">
        <v>9</v>
      </c>
      <c r="D18" s="47"/>
    </row>
    <row r="19" spans="1:5" ht="15.75" x14ac:dyDescent="0.25">
      <c r="A19" s="47"/>
      <c r="B19" s="47"/>
      <c r="C19" s="47"/>
      <c r="D19" s="47"/>
    </row>
    <row r="20" spans="1:5" ht="16.5" thickBot="1" x14ac:dyDescent="0.3">
      <c r="A20" s="3" t="s">
        <v>13</v>
      </c>
      <c r="B20" s="47"/>
      <c r="C20" s="47"/>
      <c r="D20" s="47"/>
    </row>
    <row r="21" spans="1:5" ht="16.5" thickBot="1" x14ac:dyDescent="0.3">
      <c r="A21" s="19" t="s">
        <v>14</v>
      </c>
      <c r="B21" s="30">
        <v>9</v>
      </c>
      <c r="C21" s="47"/>
      <c r="D21" s="47"/>
    </row>
    <row r="22" spans="1:5" ht="16.5" thickBot="1" x14ac:dyDescent="0.3">
      <c r="A22" s="27" t="s">
        <v>15</v>
      </c>
      <c r="B22" s="28" t="s">
        <v>60</v>
      </c>
      <c r="C22" s="47"/>
      <c r="D22" s="47"/>
    </row>
    <row r="23" spans="1:5" ht="16.5" thickBot="1" x14ac:dyDescent="0.3">
      <c r="A23" s="20" t="s">
        <v>16</v>
      </c>
      <c r="B23" s="28" t="s">
        <v>61</v>
      </c>
      <c r="C23" s="47"/>
      <c r="D23" s="47"/>
    </row>
    <row r="24" spans="1:5" ht="48" thickBot="1" x14ac:dyDescent="0.3">
      <c r="A24" s="23" t="s">
        <v>46</v>
      </c>
      <c r="B24" s="29" t="s">
        <v>62</v>
      </c>
      <c r="C24" s="47"/>
      <c r="D24" s="47"/>
    </row>
    <row r="25" spans="1:5" ht="15.75" x14ac:dyDescent="0.25">
      <c r="A25" s="47"/>
      <c r="B25" s="47"/>
      <c r="C25" s="47"/>
      <c r="D25" s="47"/>
    </row>
    <row r="26" spans="1:5" ht="15.75" x14ac:dyDescent="0.25">
      <c r="A26" s="9"/>
      <c r="B26" s="9"/>
      <c r="C26" s="9"/>
      <c r="D26" s="9"/>
      <c r="E26" s="48"/>
    </row>
    <row r="27" spans="1:5" ht="16.5" thickBot="1" x14ac:dyDescent="0.3">
      <c r="A27" s="4" t="s">
        <v>17</v>
      </c>
      <c r="B27" s="49"/>
      <c r="C27" s="49"/>
      <c r="D27" s="49"/>
    </row>
    <row r="28" spans="1:5" ht="117.75" customHeight="1" thickBot="1" x14ac:dyDescent="0.3">
      <c r="A28" s="22" t="s">
        <v>45</v>
      </c>
      <c r="B28" s="82" t="s">
        <v>63</v>
      </c>
      <c r="C28" s="83"/>
      <c r="D28" s="84"/>
    </row>
    <row r="29" spans="1:5" ht="138.75" customHeight="1" x14ac:dyDescent="0.25">
      <c r="A29" s="23" t="s">
        <v>18</v>
      </c>
      <c r="B29" s="85" t="s">
        <v>64</v>
      </c>
      <c r="C29" s="86"/>
      <c r="D29" s="87"/>
    </row>
    <row r="31" spans="1:5" ht="16.5" thickBot="1" x14ac:dyDescent="0.3">
      <c r="A31" s="2" t="s">
        <v>19</v>
      </c>
      <c r="B31" s="47"/>
      <c r="C31" s="47"/>
      <c r="D31" s="47"/>
      <c r="E31" s="47"/>
    </row>
    <row r="32" spans="1:5" s="50" customFormat="1" ht="32.25" thickBot="1" x14ac:dyDescent="0.3">
      <c r="A32" s="40" t="s">
        <v>20</v>
      </c>
      <c r="B32" s="7" t="s">
        <v>21</v>
      </c>
      <c r="C32" s="7" t="s">
        <v>22</v>
      </c>
      <c r="D32" s="7" t="s">
        <v>23</v>
      </c>
      <c r="E32" s="8" t="s">
        <v>24</v>
      </c>
    </row>
    <row r="33" spans="1:7" ht="16.5" thickBot="1" x14ac:dyDescent="0.3">
      <c r="A33" s="21" t="s">
        <v>38</v>
      </c>
      <c r="B33" s="21" t="s">
        <v>53</v>
      </c>
      <c r="C33" s="21" t="s">
        <v>66</v>
      </c>
      <c r="D33" s="21" t="s">
        <v>69</v>
      </c>
      <c r="E33" s="21">
        <v>53306029</v>
      </c>
    </row>
    <row r="34" spans="1:7" ht="16.5" thickBot="1" x14ac:dyDescent="0.3">
      <c r="A34" s="21" t="s">
        <v>39</v>
      </c>
      <c r="B34" s="21" t="s">
        <v>65</v>
      </c>
      <c r="C34" s="21" t="s">
        <v>67</v>
      </c>
      <c r="D34" s="21" t="s">
        <v>68</v>
      </c>
      <c r="E34" s="21">
        <v>56954502</v>
      </c>
    </row>
    <row r="35" spans="1:7" s="51" customFormat="1" ht="16.5" thickBot="1" x14ac:dyDescent="0.3">
      <c r="A35" s="34" t="s">
        <v>40</v>
      </c>
      <c r="B35" s="35"/>
      <c r="C35" s="35"/>
      <c r="D35" s="35"/>
      <c r="E35" s="36"/>
    </row>
    <row r="36" spans="1:7" ht="16.5" thickBot="1" x14ac:dyDescent="0.3">
      <c r="A36" s="37" t="s">
        <v>41</v>
      </c>
      <c r="B36" s="38"/>
      <c r="C36" s="38"/>
      <c r="D36" s="38"/>
      <c r="E36" s="39"/>
    </row>
    <row r="37" spans="1:7" ht="15.75" x14ac:dyDescent="0.25">
      <c r="A37" s="9"/>
      <c r="B37" s="9"/>
      <c r="C37" s="9"/>
      <c r="D37" s="9"/>
      <c r="E37" s="9"/>
    </row>
    <row r="38" spans="1:7" ht="16.5" thickBot="1" x14ac:dyDescent="0.3">
      <c r="A38" s="3" t="s">
        <v>25</v>
      </c>
      <c r="B38" s="47"/>
      <c r="C38" s="47"/>
      <c r="D38" s="47"/>
      <c r="E38" s="47"/>
    </row>
    <row r="39" spans="1:7" ht="16.5" thickBot="1" x14ac:dyDescent="0.3">
      <c r="A39" s="22" t="s">
        <v>20</v>
      </c>
      <c r="B39" s="41" t="s">
        <v>26</v>
      </c>
      <c r="C39" s="41" t="s">
        <v>27</v>
      </c>
      <c r="D39" s="42" t="s">
        <v>28</v>
      </c>
      <c r="E39" s="47"/>
    </row>
    <row r="40" spans="1:7" ht="16.5" thickBot="1" x14ac:dyDescent="0.3">
      <c r="A40" s="68"/>
      <c r="B40" s="69"/>
      <c r="C40" s="69"/>
      <c r="D40" s="70"/>
      <c r="E40" s="47"/>
    </row>
    <row r="42" spans="1:7" ht="16.5" thickBot="1" x14ac:dyDescent="0.3">
      <c r="A42" s="2" t="s">
        <v>50</v>
      </c>
    </row>
    <row r="43" spans="1:7" s="59" customFormat="1" ht="64.900000000000006" customHeight="1" thickBot="1" x14ac:dyDescent="0.3">
      <c r="A43" s="55" t="s">
        <v>29</v>
      </c>
      <c r="B43" s="56" t="s">
        <v>30</v>
      </c>
      <c r="C43" s="56" t="s">
        <v>44</v>
      </c>
      <c r="D43" s="57" t="s">
        <v>43</v>
      </c>
      <c r="E43" s="56" t="s">
        <v>42</v>
      </c>
      <c r="F43" s="58" t="s">
        <v>37</v>
      </c>
    </row>
    <row r="44" spans="1:7" ht="15.75" thickBot="1" x14ac:dyDescent="0.3">
      <c r="A44" s="5">
        <v>1</v>
      </c>
      <c r="B44" s="6"/>
      <c r="C44" s="5" t="s">
        <v>99</v>
      </c>
      <c r="D44" s="24"/>
      <c r="E44" s="24">
        <v>757.72</v>
      </c>
      <c r="F44" s="73" t="s">
        <v>110</v>
      </c>
      <c r="G44" s="72" t="s">
        <v>109</v>
      </c>
    </row>
    <row r="45" spans="1:7" ht="15.75" thickBot="1" x14ac:dyDescent="0.3">
      <c r="A45" s="5">
        <v>2</v>
      </c>
      <c r="B45" s="6"/>
      <c r="C45" s="5" t="s">
        <v>100</v>
      </c>
      <c r="D45" s="24"/>
      <c r="E45" s="24">
        <v>939.37</v>
      </c>
      <c r="F45" s="71" t="s">
        <v>114</v>
      </c>
      <c r="G45" s="72" t="s">
        <v>113</v>
      </c>
    </row>
    <row r="46" spans="1:7" ht="15.75" thickBot="1" x14ac:dyDescent="0.3">
      <c r="A46" s="5">
        <v>3</v>
      </c>
      <c r="B46" s="6"/>
      <c r="C46" s="5" t="s">
        <v>101</v>
      </c>
      <c r="D46" s="24"/>
      <c r="E46" s="24">
        <v>850.64</v>
      </c>
      <c r="F46" s="74" t="s">
        <v>118</v>
      </c>
      <c r="G46" s="72" t="s">
        <v>117</v>
      </c>
    </row>
    <row r="47" spans="1:7" ht="15.75" thickBot="1" x14ac:dyDescent="0.3">
      <c r="A47" s="5">
        <v>4</v>
      </c>
      <c r="B47" s="6"/>
      <c r="C47" s="5" t="s">
        <v>102</v>
      </c>
      <c r="D47" s="24"/>
      <c r="E47" s="24">
        <v>939.37</v>
      </c>
      <c r="F47" s="74" t="s">
        <v>120</v>
      </c>
      <c r="G47" s="72" t="s">
        <v>119</v>
      </c>
    </row>
    <row r="48" spans="1:7" ht="15.75" thickBot="1" x14ac:dyDescent="0.3">
      <c r="A48" s="5">
        <v>5</v>
      </c>
      <c r="B48" s="6"/>
      <c r="C48" s="5" t="s">
        <v>103</v>
      </c>
      <c r="D48" s="25"/>
      <c r="E48" s="24">
        <v>772.49</v>
      </c>
      <c r="F48" s="74" t="s">
        <v>124</v>
      </c>
      <c r="G48" s="72" t="s">
        <v>123</v>
      </c>
    </row>
    <row r="49" spans="1:8" ht="15.75" thickBot="1" x14ac:dyDescent="0.3">
      <c r="A49" s="5">
        <v>6</v>
      </c>
      <c r="B49" s="6"/>
      <c r="C49" s="5" t="s">
        <v>104</v>
      </c>
      <c r="D49" s="25"/>
      <c r="E49" s="24">
        <v>769</v>
      </c>
      <c r="F49" s="73" t="s">
        <v>128</v>
      </c>
      <c r="G49" s="72" t="s">
        <v>127</v>
      </c>
    </row>
    <row r="50" spans="1:8" ht="15.75" thickBot="1" x14ac:dyDescent="0.3">
      <c r="A50" s="5">
        <v>7</v>
      </c>
      <c r="B50" s="6"/>
      <c r="C50" s="5" t="s">
        <v>105</v>
      </c>
      <c r="D50" s="25"/>
      <c r="E50" s="24">
        <v>939.69</v>
      </c>
      <c r="F50" s="71" t="s">
        <v>132</v>
      </c>
      <c r="G50" s="72" t="s">
        <v>131</v>
      </c>
    </row>
    <row r="51" spans="1:8" ht="15.75" thickBot="1" x14ac:dyDescent="0.3">
      <c r="A51" s="5">
        <v>8</v>
      </c>
      <c r="B51" s="6"/>
      <c r="C51" s="5" t="s">
        <v>106</v>
      </c>
      <c r="D51" s="25"/>
      <c r="E51" s="24">
        <v>757.76</v>
      </c>
      <c r="F51" s="73" t="s">
        <v>136</v>
      </c>
      <c r="G51" s="72" t="s">
        <v>135</v>
      </c>
    </row>
    <row r="52" spans="1:8" ht="15.75" thickBot="1" x14ac:dyDescent="0.3">
      <c r="A52" s="5">
        <v>9</v>
      </c>
      <c r="B52" s="6"/>
      <c r="C52" s="5" t="s">
        <v>107</v>
      </c>
      <c r="D52" s="25"/>
      <c r="E52" s="24">
        <v>757.72</v>
      </c>
      <c r="F52" s="71" t="s">
        <v>138</v>
      </c>
      <c r="G52" s="72" t="s">
        <v>137</v>
      </c>
    </row>
    <row r="53" spans="1:8" ht="15.75" thickBot="1" x14ac:dyDescent="0.3">
      <c r="A53" s="5">
        <v>10</v>
      </c>
      <c r="B53" s="6"/>
      <c r="C53" s="5" t="s">
        <v>70</v>
      </c>
      <c r="D53" s="25">
        <v>442.7</v>
      </c>
      <c r="E53" s="24"/>
      <c r="F53" s="71" t="s">
        <v>71</v>
      </c>
      <c r="G53" s="72" t="s">
        <v>72</v>
      </c>
    </row>
    <row r="54" spans="1:8" ht="15.75" thickBot="1" x14ac:dyDescent="0.3">
      <c r="A54" s="5">
        <v>11</v>
      </c>
      <c r="B54" s="6"/>
      <c r="C54" s="5" t="s">
        <v>70</v>
      </c>
      <c r="D54" s="25">
        <v>174.62</v>
      </c>
      <c r="E54" s="24"/>
      <c r="F54" s="71" t="s">
        <v>73</v>
      </c>
      <c r="G54" s="72" t="s">
        <v>74</v>
      </c>
    </row>
    <row r="55" spans="1:8" ht="15.75" thickBot="1" x14ac:dyDescent="0.3">
      <c r="A55" s="5">
        <v>12</v>
      </c>
      <c r="B55" s="6"/>
      <c r="C55" s="5" t="s">
        <v>70</v>
      </c>
      <c r="D55" s="25">
        <v>171.52</v>
      </c>
      <c r="E55" s="24"/>
      <c r="F55" s="71" t="s">
        <v>75</v>
      </c>
      <c r="G55" s="72" t="s">
        <v>76</v>
      </c>
    </row>
    <row r="56" spans="1:8" ht="15.75" thickBot="1" x14ac:dyDescent="0.3">
      <c r="A56" s="5">
        <v>13</v>
      </c>
      <c r="B56" s="6"/>
      <c r="C56" s="5" t="s">
        <v>70</v>
      </c>
      <c r="D56" s="25">
        <v>3312.38</v>
      </c>
      <c r="E56" s="24"/>
      <c r="F56" s="71" t="s">
        <v>77</v>
      </c>
      <c r="G56" s="72" t="s">
        <v>78</v>
      </c>
    </row>
    <row r="57" spans="1:8" ht="15.75" thickBot="1" x14ac:dyDescent="0.3">
      <c r="A57" s="5">
        <v>14</v>
      </c>
      <c r="B57" s="6"/>
      <c r="C57" s="5" t="s">
        <v>70</v>
      </c>
      <c r="D57" s="25">
        <v>296.47000000000003</v>
      </c>
      <c r="E57" s="24"/>
      <c r="F57" s="71" t="s">
        <v>79</v>
      </c>
      <c r="G57" s="72" t="s">
        <v>80</v>
      </c>
    </row>
    <row r="58" spans="1:8" ht="15.75" thickBot="1" x14ac:dyDescent="0.3">
      <c r="A58" s="5">
        <v>15</v>
      </c>
      <c r="B58" s="6"/>
      <c r="C58" s="5" t="s">
        <v>70</v>
      </c>
      <c r="D58" s="25">
        <v>602.30999999999995</v>
      </c>
      <c r="E58" s="24">
        <v>212.37</v>
      </c>
      <c r="F58" s="71" t="s">
        <v>81</v>
      </c>
      <c r="G58" s="72" t="s">
        <v>82</v>
      </c>
    </row>
    <row r="59" spans="1:8" ht="15.75" thickBot="1" x14ac:dyDescent="0.3">
      <c r="A59" s="5">
        <v>16</v>
      </c>
      <c r="B59" s="6"/>
      <c r="C59" s="5" t="s">
        <v>83</v>
      </c>
      <c r="D59" s="25"/>
      <c r="E59" s="24">
        <v>1392.34</v>
      </c>
      <c r="F59" s="71" t="s">
        <v>88</v>
      </c>
      <c r="G59" s="72" t="s">
        <v>85</v>
      </c>
      <c r="H59" s="72" t="s">
        <v>86</v>
      </c>
    </row>
    <row r="60" spans="1:8" ht="15.75" thickBot="1" x14ac:dyDescent="0.3">
      <c r="A60" s="5">
        <v>17</v>
      </c>
      <c r="B60" s="6"/>
      <c r="C60" s="5" t="s">
        <v>84</v>
      </c>
      <c r="D60" s="25"/>
      <c r="E60" s="24">
        <v>1398.48</v>
      </c>
      <c r="F60" s="71" t="s">
        <v>90</v>
      </c>
      <c r="G60" s="72" t="s">
        <v>89</v>
      </c>
      <c r="H60" s="72" t="s">
        <v>87</v>
      </c>
    </row>
    <row r="61" spans="1:8" ht="15.75" thickBot="1" x14ac:dyDescent="0.3">
      <c r="A61" s="5">
        <v>18</v>
      </c>
      <c r="B61" s="6"/>
      <c r="C61" s="5" t="s">
        <v>91</v>
      </c>
      <c r="D61" s="25"/>
      <c r="E61" s="24">
        <v>203.37</v>
      </c>
      <c r="F61" s="71" t="s">
        <v>112</v>
      </c>
      <c r="G61" s="72" t="s">
        <v>111</v>
      </c>
    </row>
    <row r="62" spans="1:8" ht="15.75" thickBot="1" x14ac:dyDescent="0.3">
      <c r="A62" s="5">
        <v>19</v>
      </c>
      <c r="B62" s="6"/>
      <c r="C62" s="5" t="s">
        <v>92</v>
      </c>
      <c r="D62" s="25"/>
      <c r="E62" s="24">
        <v>91.79</v>
      </c>
      <c r="F62" s="71" t="s">
        <v>116</v>
      </c>
      <c r="G62" s="72" t="s">
        <v>115</v>
      </c>
    </row>
    <row r="63" spans="1:8" ht="15.75" thickBot="1" x14ac:dyDescent="0.3">
      <c r="A63" s="5">
        <v>20</v>
      </c>
      <c r="B63" s="6"/>
      <c r="C63" s="5" t="s">
        <v>93</v>
      </c>
      <c r="D63" s="25"/>
      <c r="E63" s="24">
        <v>92.21</v>
      </c>
      <c r="F63" s="71" t="s">
        <v>122</v>
      </c>
      <c r="G63" s="72" t="s">
        <v>121</v>
      </c>
    </row>
    <row r="64" spans="1:8" ht="15.75" thickBot="1" x14ac:dyDescent="0.3">
      <c r="A64" s="5">
        <v>21</v>
      </c>
      <c r="B64" s="6"/>
      <c r="C64" s="5" t="s">
        <v>94</v>
      </c>
      <c r="D64" s="25"/>
      <c r="E64" s="24">
        <v>92.24</v>
      </c>
      <c r="F64" s="71" t="s">
        <v>126</v>
      </c>
      <c r="G64" s="72" t="s">
        <v>125</v>
      </c>
    </row>
    <row r="65" spans="1:7" ht="15.75" thickBot="1" x14ac:dyDescent="0.3">
      <c r="A65" s="5">
        <v>22</v>
      </c>
      <c r="B65" s="6"/>
      <c r="C65" s="5" t="s">
        <v>95</v>
      </c>
      <c r="D65" s="25"/>
      <c r="E65" s="24">
        <v>201.93</v>
      </c>
      <c r="F65" s="71" t="s">
        <v>130</v>
      </c>
      <c r="G65" s="72" t="s">
        <v>129</v>
      </c>
    </row>
    <row r="66" spans="1:7" ht="15.75" thickBot="1" x14ac:dyDescent="0.3">
      <c r="A66" s="5">
        <v>23</v>
      </c>
      <c r="B66" s="6"/>
      <c r="C66" s="5" t="s">
        <v>96</v>
      </c>
      <c r="D66" s="25"/>
      <c r="E66" s="24">
        <v>92.24</v>
      </c>
      <c r="F66" s="71" t="s">
        <v>134</v>
      </c>
      <c r="G66" s="72" t="s">
        <v>133</v>
      </c>
    </row>
    <row r="67" spans="1:7" ht="15.75" thickBot="1" x14ac:dyDescent="0.3">
      <c r="A67" s="5">
        <v>24</v>
      </c>
      <c r="B67" s="6"/>
      <c r="C67" s="5" t="s">
        <v>97</v>
      </c>
      <c r="D67" s="25"/>
      <c r="E67" s="24">
        <v>693.38</v>
      </c>
      <c r="F67" s="71" t="s">
        <v>108</v>
      </c>
      <c r="G67" s="72" t="s">
        <v>172</v>
      </c>
    </row>
    <row r="68" spans="1:7" ht="15.75" thickBot="1" x14ac:dyDescent="0.3">
      <c r="A68" s="5">
        <v>25</v>
      </c>
      <c r="B68" s="6"/>
      <c r="C68" s="5" t="s">
        <v>98</v>
      </c>
      <c r="D68" s="25"/>
      <c r="E68" s="24">
        <v>58.4</v>
      </c>
      <c r="F68" s="71" t="s">
        <v>140</v>
      </c>
      <c r="G68" s="72" t="s">
        <v>139</v>
      </c>
    </row>
    <row r="69" spans="1:7" ht="15.75" thickBot="1" x14ac:dyDescent="0.3">
      <c r="A69" s="5">
        <v>26</v>
      </c>
      <c r="B69" s="6"/>
      <c r="C69" s="5" t="s">
        <v>98</v>
      </c>
      <c r="D69" s="25"/>
      <c r="E69" s="24">
        <v>46.7</v>
      </c>
      <c r="F69" s="71" t="s">
        <v>142</v>
      </c>
      <c r="G69" s="72" t="s">
        <v>141</v>
      </c>
    </row>
    <row r="70" spans="1:7" ht="15.75" thickBot="1" x14ac:dyDescent="0.3">
      <c r="A70" s="5">
        <v>27</v>
      </c>
      <c r="B70" s="6"/>
      <c r="C70" s="5" t="s">
        <v>98</v>
      </c>
      <c r="D70" s="25"/>
      <c r="E70" s="24">
        <v>60.79</v>
      </c>
      <c r="F70" s="71" t="s">
        <v>144</v>
      </c>
      <c r="G70" s="72" t="s">
        <v>143</v>
      </c>
    </row>
    <row r="71" spans="1:7" ht="15.75" thickBot="1" x14ac:dyDescent="0.3">
      <c r="A71" s="5">
        <v>28</v>
      </c>
      <c r="B71" s="6"/>
      <c r="C71" s="5" t="s">
        <v>98</v>
      </c>
      <c r="D71" s="25"/>
      <c r="E71" s="24">
        <v>34.270000000000003</v>
      </c>
      <c r="F71" s="71" t="s">
        <v>146</v>
      </c>
      <c r="G71" s="72" t="s">
        <v>145</v>
      </c>
    </row>
    <row r="72" spans="1:7" ht="15.75" thickBot="1" x14ac:dyDescent="0.3">
      <c r="A72" s="5">
        <v>29</v>
      </c>
      <c r="B72" s="6"/>
      <c r="C72" s="5" t="s">
        <v>98</v>
      </c>
      <c r="D72" s="25"/>
      <c r="E72" s="24">
        <v>26.08</v>
      </c>
      <c r="F72" s="71" t="s">
        <v>148</v>
      </c>
      <c r="G72" s="72" t="s">
        <v>147</v>
      </c>
    </row>
    <row r="73" spans="1:7" ht="15.75" thickBot="1" x14ac:dyDescent="0.3">
      <c r="A73" s="5">
        <v>30</v>
      </c>
      <c r="B73" s="6"/>
      <c r="C73" s="5" t="s">
        <v>98</v>
      </c>
      <c r="D73" s="25"/>
      <c r="E73" s="24">
        <v>31.89</v>
      </c>
      <c r="F73" s="71" t="s">
        <v>150</v>
      </c>
      <c r="G73" s="72" t="s">
        <v>149</v>
      </c>
    </row>
    <row r="74" spans="1:7" ht="15.75" thickBot="1" x14ac:dyDescent="0.3">
      <c r="A74" s="5">
        <v>31</v>
      </c>
      <c r="B74" s="6"/>
      <c r="C74" s="5" t="s">
        <v>98</v>
      </c>
      <c r="D74" s="25"/>
      <c r="E74" s="24">
        <v>29.98</v>
      </c>
      <c r="F74" s="71" t="s">
        <v>152</v>
      </c>
      <c r="G74" s="72" t="s">
        <v>151</v>
      </c>
    </row>
    <row r="75" spans="1:7" ht="15.75" thickBot="1" x14ac:dyDescent="0.3">
      <c r="A75" s="5">
        <v>32</v>
      </c>
      <c r="B75" s="6"/>
      <c r="C75" s="5" t="s">
        <v>98</v>
      </c>
      <c r="D75" s="25"/>
      <c r="E75" s="24">
        <v>39.409999999999997</v>
      </c>
      <c r="F75" s="71" t="s">
        <v>154</v>
      </c>
      <c r="G75" s="72" t="s">
        <v>153</v>
      </c>
    </row>
    <row r="76" spans="1:7" ht="15.75" thickBot="1" x14ac:dyDescent="0.3">
      <c r="A76" s="5">
        <v>33</v>
      </c>
      <c r="B76" s="6"/>
      <c r="C76" s="5" t="s">
        <v>98</v>
      </c>
      <c r="D76" s="25"/>
      <c r="E76" s="24">
        <v>75.56</v>
      </c>
      <c r="F76" s="71" t="s">
        <v>156</v>
      </c>
      <c r="G76" s="72" t="s">
        <v>155</v>
      </c>
    </row>
    <row r="77" spans="1:7" ht="15.75" thickBot="1" x14ac:dyDescent="0.3">
      <c r="A77" s="5">
        <v>34</v>
      </c>
      <c r="B77" s="6"/>
      <c r="C77" s="5" t="s">
        <v>98</v>
      </c>
      <c r="D77" s="25"/>
      <c r="E77" s="24">
        <v>58.97</v>
      </c>
      <c r="F77" s="71" t="s">
        <v>158</v>
      </c>
      <c r="G77" s="72" t="s">
        <v>157</v>
      </c>
    </row>
    <row r="78" spans="1:7" ht="15.75" thickBot="1" x14ac:dyDescent="0.3">
      <c r="A78" s="5">
        <v>35</v>
      </c>
      <c r="B78" s="6"/>
      <c r="C78" s="5" t="s">
        <v>98</v>
      </c>
      <c r="D78" s="25"/>
      <c r="E78" s="24">
        <v>81.760000000000005</v>
      </c>
      <c r="F78" s="71" t="s">
        <v>160</v>
      </c>
      <c r="G78" s="72" t="s">
        <v>159</v>
      </c>
    </row>
    <row r="79" spans="1:7" ht="15.75" thickBot="1" x14ac:dyDescent="0.3">
      <c r="A79" s="5">
        <v>36</v>
      </c>
      <c r="B79" s="6"/>
      <c r="C79" s="5" t="s">
        <v>98</v>
      </c>
      <c r="D79" s="25"/>
      <c r="E79" s="24">
        <v>34.659999999999997</v>
      </c>
      <c r="F79" s="71" t="s">
        <v>162</v>
      </c>
      <c r="G79" s="72" t="s">
        <v>161</v>
      </c>
    </row>
    <row r="80" spans="1:7" ht="15.75" thickBot="1" x14ac:dyDescent="0.3">
      <c r="A80" s="5">
        <v>37</v>
      </c>
      <c r="B80" s="60"/>
      <c r="C80" s="5" t="s">
        <v>98</v>
      </c>
      <c r="D80" s="61"/>
      <c r="E80" s="62">
        <v>60.81</v>
      </c>
      <c r="F80" s="71" t="s">
        <v>164</v>
      </c>
      <c r="G80" s="72" t="s">
        <v>163</v>
      </c>
    </row>
    <row r="81" spans="1:7" ht="15.75" thickBot="1" x14ac:dyDescent="0.3">
      <c r="A81" s="5">
        <v>38</v>
      </c>
      <c r="B81" s="64"/>
      <c r="C81" s="5" t="s">
        <v>165</v>
      </c>
      <c r="D81" s="65"/>
      <c r="E81" s="75">
        <v>8.7100000000000009</v>
      </c>
      <c r="F81" s="71" t="s">
        <v>167</v>
      </c>
      <c r="G81" s="72" t="s">
        <v>166</v>
      </c>
    </row>
    <row r="82" spans="1:7" ht="15.75" thickBot="1" x14ac:dyDescent="0.3">
      <c r="A82" s="5">
        <v>39</v>
      </c>
      <c r="B82" s="5"/>
      <c r="C82" s="5" t="s">
        <v>98</v>
      </c>
      <c r="D82" s="26"/>
      <c r="E82" s="76">
        <v>27.12</v>
      </c>
      <c r="F82" s="71" t="s">
        <v>169</v>
      </c>
      <c r="G82" s="72" t="s">
        <v>168</v>
      </c>
    </row>
    <row r="83" spans="1:7" ht="15.75" thickBot="1" x14ac:dyDescent="0.3">
      <c r="A83" s="5">
        <v>40</v>
      </c>
      <c r="B83" s="66"/>
      <c r="C83" s="5" t="s">
        <v>98</v>
      </c>
      <c r="D83" s="67"/>
      <c r="E83" s="77">
        <v>34.659999999999997</v>
      </c>
      <c r="F83" s="71" t="s">
        <v>171</v>
      </c>
      <c r="G83" s="72" t="s">
        <v>170</v>
      </c>
    </row>
    <row r="84" spans="1:7" ht="16.5" customHeight="1" x14ac:dyDescent="0.25">
      <c r="A84" s="63" t="s">
        <v>31</v>
      </c>
      <c r="B84" s="63"/>
    </row>
    <row r="85" spans="1:7" ht="15.75" thickBot="1" x14ac:dyDescent="0.3"/>
    <row r="86" spans="1:7" ht="48" thickBot="1" x14ac:dyDescent="0.3">
      <c r="C86" s="10" t="s">
        <v>32</v>
      </c>
      <c r="D86" s="11" t="s">
        <v>33</v>
      </c>
      <c r="E86" s="11" t="s">
        <v>34</v>
      </c>
    </row>
    <row r="87" spans="1:7" x14ac:dyDescent="0.25">
      <c r="C87" s="78">
        <f>E87+D87</f>
        <v>17663.879999999997</v>
      </c>
      <c r="D87" s="94">
        <f>SUM(D44:D83)</f>
        <v>5000</v>
      </c>
      <c r="E87" s="78">
        <f>SUM(E44:E83)</f>
        <v>12663.88</v>
      </c>
    </row>
    <row r="88" spans="1:7" ht="15.75" thickBot="1" x14ac:dyDescent="0.3">
      <c r="C88" s="79"/>
      <c r="D88" s="95"/>
      <c r="E88" s="79"/>
    </row>
    <row r="90" spans="1:7" ht="14.45" customHeight="1" x14ac:dyDescent="0.25">
      <c r="A90" s="80" t="s">
        <v>48</v>
      </c>
      <c r="B90" s="81"/>
      <c r="C90" s="81"/>
    </row>
    <row r="92" spans="1:7" x14ac:dyDescent="0.25">
      <c r="A92" s="1" t="s">
        <v>35</v>
      </c>
    </row>
    <row r="94" spans="1:7" x14ac:dyDescent="0.25">
      <c r="A94" s="52" t="s">
        <v>36</v>
      </c>
      <c r="B94" s="52"/>
    </row>
  </sheetData>
  <mergeCells count="16">
    <mergeCell ref="B8:C8"/>
    <mergeCell ref="B9:C9"/>
    <mergeCell ref="B10:C10"/>
    <mergeCell ref="B5:C5"/>
    <mergeCell ref="B6:C6"/>
    <mergeCell ref="B7:C7"/>
    <mergeCell ref="A14:A15"/>
    <mergeCell ref="B14:B15"/>
    <mergeCell ref="C14:C15"/>
    <mergeCell ref="B11:C11"/>
    <mergeCell ref="D87:D88"/>
    <mergeCell ref="E87:E88"/>
    <mergeCell ref="A90:C90"/>
    <mergeCell ref="C87:C88"/>
    <mergeCell ref="B28:D28"/>
    <mergeCell ref="B29:D29"/>
  </mergeCells>
  <hyperlinks>
    <hyperlink ref="F53" r:id="rId1" xr:uid="{173D5B2B-A765-4CF1-B109-3920D626C778}"/>
    <hyperlink ref="G53" r:id="rId2" xr:uid="{7A40676C-238F-4F84-AC27-2D796525DAE6}"/>
    <hyperlink ref="F54" r:id="rId3" xr:uid="{0F46271F-44A4-428D-934E-AB9C1870C398}"/>
    <hyperlink ref="G54" r:id="rId4" xr:uid="{971E8B91-7B30-416D-BC59-044D6F13BA20}"/>
    <hyperlink ref="F55" r:id="rId5" xr:uid="{AA669E21-E33D-4C0B-BA96-143FCAB31DCD}"/>
    <hyperlink ref="G55" r:id="rId6" xr:uid="{EFC343E0-306B-47B0-A71B-3C376984ABBF}"/>
    <hyperlink ref="F56" r:id="rId7" xr:uid="{4A5FEAFF-75D2-4942-B989-BC80F64F6245}"/>
    <hyperlink ref="G56" r:id="rId8" xr:uid="{5E9627E1-8B77-4DED-AB43-FAEA0505DD2A}"/>
    <hyperlink ref="F57" r:id="rId9" xr:uid="{FEEAB7D6-9FE1-4D1B-854B-F2C30AB485A2}"/>
    <hyperlink ref="G57" r:id="rId10" xr:uid="{9B5DDF2C-92F9-4099-87C4-45749585EC21}"/>
    <hyperlink ref="F58" r:id="rId11" xr:uid="{860807E8-7B73-467F-9751-418D8BBD5A2A}"/>
    <hyperlink ref="G58" r:id="rId12" xr:uid="{0809E243-73F6-4362-B0B0-DA68CCB5BB2F}"/>
    <hyperlink ref="G59" r:id="rId13" xr:uid="{95ACAC83-A9CF-4421-A984-07996D0DDCBE}"/>
    <hyperlink ref="H59" r:id="rId14" xr:uid="{87442B07-6A63-4AA5-BA9B-AD64ED90BC70}"/>
    <hyperlink ref="H60" r:id="rId15" xr:uid="{D217635D-EDAA-4F89-A37E-FFAED834E74F}"/>
    <hyperlink ref="F59" r:id="rId16" xr:uid="{C51164B8-577D-4466-BD41-F8FF7A08792D}"/>
    <hyperlink ref="G60" r:id="rId17" xr:uid="{A69FE7AD-B775-4BAC-B742-0624378CD3AC}"/>
    <hyperlink ref="F60" r:id="rId18" xr:uid="{956036D9-B7EC-4BDF-9E47-4333B5FD4521}"/>
    <hyperlink ref="F67" r:id="rId19" xr:uid="{DAEBB403-F37B-4D32-9301-8D397A1C3266}"/>
    <hyperlink ref="G44" r:id="rId20" xr:uid="{0155FAE3-A098-4FC1-8826-0798A32A3BF9}"/>
    <hyperlink ref="F44" r:id="rId21" xr:uid="{44AF9122-F1B4-406D-916F-1F37A8D666FA}"/>
    <hyperlink ref="G61" r:id="rId22" xr:uid="{BF247740-3FFD-44CD-909C-621BB5685E41}"/>
    <hyperlink ref="F61" r:id="rId23" xr:uid="{C1CBD0CB-4452-4255-8CE8-873724B9ADFE}"/>
    <hyperlink ref="G45" r:id="rId24" xr:uid="{13A6D055-925C-44E2-AFF5-05B8EC23402C}"/>
    <hyperlink ref="F45" r:id="rId25" xr:uid="{45A27AC8-E5EB-4C34-9978-4CD6A6F5C72D}"/>
    <hyperlink ref="G62" r:id="rId26" xr:uid="{816B2F26-9F5D-4C84-BB1E-364F21C234C1}"/>
    <hyperlink ref="F62" r:id="rId27" xr:uid="{0AFD2F27-D596-430A-9378-F89D29471BAF}"/>
    <hyperlink ref="G46" r:id="rId28" xr:uid="{0544246D-7F71-486D-B54F-D7607EC2B479}"/>
    <hyperlink ref="F46" r:id="rId29" xr:uid="{3087DEA8-6DE3-4206-9301-434C5ACD5474}"/>
    <hyperlink ref="G47" r:id="rId30" xr:uid="{BE5D355E-4B66-49E7-AC7F-4805AEAE1B59}"/>
    <hyperlink ref="F47" r:id="rId31" xr:uid="{A3FC290E-C275-473D-A9CC-FFAD9ECFF079}"/>
    <hyperlink ref="G63" r:id="rId32" xr:uid="{2C8306C2-E6FF-4B4D-A30F-3097457BDA19}"/>
    <hyperlink ref="F63" r:id="rId33" xr:uid="{F366BCD8-338E-43A0-B6B1-DF012BB073EC}"/>
    <hyperlink ref="G48" r:id="rId34" xr:uid="{C6ABF263-1F21-4C6A-B50C-FBB509BC05B5}"/>
    <hyperlink ref="F48" r:id="rId35" xr:uid="{3A3C4C2A-85E6-435D-8792-70DC36F97EAE}"/>
    <hyperlink ref="G64" r:id="rId36" xr:uid="{846916AE-8940-4094-9246-0CE9A33E0AC5}"/>
    <hyperlink ref="F64" r:id="rId37" xr:uid="{FC49A68C-37F6-42F1-8E8A-7013D276A0AE}"/>
    <hyperlink ref="G49" r:id="rId38" xr:uid="{9BECA5ED-B629-407A-8441-14507AF1E719}"/>
    <hyperlink ref="F49" r:id="rId39" xr:uid="{F1109054-6A68-47FC-A499-EF7A2569735F}"/>
    <hyperlink ref="G65" r:id="rId40" xr:uid="{611F4BAF-527E-4D7F-AA34-3559B34A3D2A}"/>
    <hyperlink ref="F65" r:id="rId41" xr:uid="{335BE337-9530-44E2-B999-5A8A44775225}"/>
    <hyperlink ref="G50" r:id="rId42" xr:uid="{50AEA871-A0C9-475B-BFDF-E521E5F6F385}"/>
    <hyperlink ref="F50" r:id="rId43" xr:uid="{AA462672-4E94-47C7-9ADB-CCBD00FC159B}"/>
    <hyperlink ref="G66" r:id="rId44" xr:uid="{1F6AE12D-169B-4955-8A87-C889ED19C085}"/>
    <hyperlink ref="F66" r:id="rId45" xr:uid="{9CD7EB02-08CB-4DB2-818D-E864F7C5F1E2}"/>
    <hyperlink ref="G51" r:id="rId46" xr:uid="{7D937A0F-EFE2-4B35-AE5A-D84FC89A0019}"/>
    <hyperlink ref="F51" r:id="rId47" xr:uid="{4ACA6818-C23A-452D-BBF0-03506F53E28D}"/>
    <hyperlink ref="G52" r:id="rId48" xr:uid="{3EFCA0EF-E0DD-4D38-9121-1B9CD4B06652}"/>
    <hyperlink ref="F52" r:id="rId49" xr:uid="{FF75261B-88B1-4DD4-896A-71088A933C67}"/>
    <hyperlink ref="G68" r:id="rId50" xr:uid="{E45D48F9-6515-43DB-9413-2A14FF7FD669}"/>
    <hyperlink ref="F68" r:id="rId51" xr:uid="{F7BB6A99-89B0-4873-88F0-F2EFF984DCD5}"/>
    <hyperlink ref="G69" r:id="rId52" xr:uid="{5895843F-68CA-4FD2-86B1-F21B6AE7E20B}"/>
    <hyperlink ref="F69" r:id="rId53" xr:uid="{8BB747AF-1939-4072-B9EE-8ABCBC96758E}"/>
    <hyperlink ref="G70" r:id="rId54" xr:uid="{4FC20402-C951-47C1-83D2-2AD1E9B301A3}"/>
    <hyperlink ref="F70" r:id="rId55" xr:uid="{63EC855A-0D54-4D4E-BB8A-C671B18FE99B}"/>
    <hyperlink ref="G71" r:id="rId56" xr:uid="{A2CDA027-AF6F-4100-8BD8-FA6E71299137}"/>
    <hyperlink ref="F71" r:id="rId57" xr:uid="{DD569DBF-75DC-480B-AC59-5A13626D09E3}"/>
    <hyperlink ref="G72" r:id="rId58" xr:uid="{5F5F991F-2648-4EF0-9306-9E5E0E03A0C3}"/>
    <hyperlink ref="F72" r:id="rId59" xr:uid="{369DBB5D-A19D-49A2-BB5A-C747D2B5CDC3}"/>
    <hyperlink ref="G73" r:id="rId60" xr:uid="{04757762-0E2B-4791-BB93-B786D99F219E}"/>
    <hyperlink ref="F73" r:id="rId61" xr:uid="{DEF35A72-8AB6-43F6-89A6-0FE5AF5E6AA2}"/>
    <hyperlink ref="G74" r:id="rId62" xr:uid="{07D5CA31-BE68-424E-83B0-CD68DCC9AD07}"/>
    <hyperlink ref="F74" r:id="rId63" xr:uid="{6AD80533-CD4B-466A-8129-11D915E6DFDF}"/>
    <hyperlink ref="G75" r:id="rId64" xr:uid="{2D17678F-8A8B-4AB5-8772-55EADF756E9B}"/>
    <hyperlink ref="F75" r:id="rId65" xr:uid="{8D0F3C31-7E78-4009-ACC7-175E6BDC9E66}"/>
    <hyperlink ref="G76" r:id="rId66" xr:uid="{97596CA2-8D98-4E63-8499-1153480BC4C2}"/>
    <hyperlink ref="F76" r:id="rId67" xr:uid="{49972498-1440-4905-8B22-2A33040A0D29}"/>
    <hyperlink ref="G77" r:id="rId68" xr:uid="{E3CD193C-E632-4469-BA37-3E698818CF80}"/>
    <hyperlink ref="F77" r:id="rId69" xr:uid="{F6F5B928-92BB-44C0-9F31-6197E34B543F}"/>
    <hyperlink ref="G78" r:id="rId70" xr:uid="{1BFA3659-D6CA-42D1-9654-166826DCE428}"/>
    <hyperlink ref="F78" r:id="rId71" xr:uid="{1721D27E-991E-4B41-AD67-DA64C7796F85}"/>
    <hyperlink ref="G79" r:id="rId72" xr:uid="{B4403E79-FB2B-4C03-88C6-DF33AB7D0745}"/>
    <hyperlink ref="F79" r:id="rId73" xr:uid="{46CB14B4-5FDB-4BEF-B47F-AB9268037A59}"/>
    <hyperlink ref="G80" r:id="rId74" xr:uid="{CD6605D2-C3D1-4DB8-94BD-45095010366D}"/>
    <hyperlink ref="F80" r:id="rId75" xr:uid="{61BBA79E-19F8-4804-B557-73FA11ED87EE}"/>
    <hyperlink ref="G81" r:id="rId76" xr:uid="{A9ABF9BC-5D84-498E-A061-53B92F27FC50}"/>
    <hyperlink ref="F81" r:id="rId77" xr:uid="{02AF2901-38A0-4550-8DEF-45506BC15340}"/>
    <hyperlink ref="G82" r:id="rId78" xr:uid="{41B430E4-CFF8-46D8-8CD5-577FDE69D61C}"/>
    <hyperlink ref="F82" r:id="rId79" xr:uid="{8F753344-39F1-49E4-A426-B87811525867}"/>
    <hyperlink ref="G83" r:id="rId80" xr:uid="{62779F59-44D1-46CF-8A35-D81F93508D75}"/>
    <hyperlink ref="F83" r:id="rId81" xr:uid="{73290F04-DDD9-4F07-B525-7B0432F78C54}"/>
    <hyperlink ref="G67" r:id="rId82" xr:uid="{8EABBA05-C8AA-4403-BF03-CB5B5BB24B15}"/>
  </hyperlinks>
  <pageMargins left="0.7" right="0.7" top="0.75" bottom="0.75" header="0.3" footer="0.3"/>
  <pageSetup paperSize="9" orientation="portrait" r:id="rId83"/>
  <drawing r:id="rId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Rauno Müürsepp</dc:creator>
  <cp:lastModifiedBy>Alor Kasepõld</cp:lastModifiedBy>
  <cp:lastPrinted>2023-01-13T07:13:19Z</cp:lastPrinted>
  <dcterms:created xsi:type="dcterms:W3CDTF">2023-01-13T07:12:02Z</dcterms:created>
  <dcterms:modified xsi:type="dcterms:W3CDTF">2025-11-18T12:26:48Z</dcterms:modified>
</cp:coreProperties>
</file>